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600" windowHeight="7530" activeTab="0"/>
  </bookViews>
  <sheets>
    <sheet name="Bancas" sheetId="1" r:id="rId1"/>
    <sheet name="Painel" sheetId="2" r:id="rId2"/>
    <sheet name="Professores" sheetId="3" r:id="rId3"/>
    <sheet name="Plan1" sheetId="4" r:id="rId4"/>
    <sheet name="Plan2" sheetId="5" r:id="rId5"/>
    <sheet name="Consulta" sheetId="6" r:id="rId6"/>
  </sheets>
  <definedNames>
    <definedName name="_xlnm._FilterDatabase" localSheetId="0" hidden="1">'Bancas'!$C$2:$O$96</definedName>
    <definedName name="_xlnm._FilterDatabase" localSheetId="5" hidden="1">'Consulta'!$B$2:$I$187</definedName>
    <definedName name="_xlfn.IFERROR" hidden="1">#NAME?</definedName>
    <definedName name="_xlnm.Print_Area" localSheetId="0">'Bancas'!$B$1:$L$50</definedName>
    <definedName name="_xlnm.Print_Area" localSheetId="5">'Consulta'!$B$2:$I$187</definedName>
  </definedNames>
  <calcPr fullCalcOnLoad="1"/>
</workbook>
</file>

<file path=xl/sharedStrings.xml><?xml version="1.0" encoding="utf-8"?>
<sst xmlns="http://schemas.openxmlformats.org/spreadsheetml/2006/main" count="524" uniqueCount="249">
  <si>
    <t>Sequência</t>
  </si>
  <si>
    <t>Matrícula</t>
  </si>
  <si>
    <t>Aluno</t>
  </si>
  <si>
    <t>Curso</t>
  </si>
  <si>
    <t>Formato</t>
  </si>
  <si>
    <t>Orientador</t>
  </si>
  <si>
    <t>Avaliador 1</t>
  </si>
  <si>
    <t>Avaliador 2</t>
  </si>
  <si>
    <t>Data</t>
  </si>
  <si>
    <t>Horário</t>
  </si>
  <si>
    <t>Sala</t>
  </si>
  <si>
    <t>EDNEI DUARTE</t>
  </si>
  <si>
    <t>FABIANO PARREIRAS</t>
  </si>
  <si>
    <t>UDEN NOGUEIRA</t>
  </si>
  <si>
    <t>RENATO VASCONCELOS</t>
  </si>
  <si>
    <t>PAULO DINIZ</t>
  </si>
  <si>
    <t>NATÁLIA SCORALICK</t>
  </si>
  <si>
    <t>GERALDO SANTOS</t>
  </si>
  <si>
    <t>DANIELLE CAVALCANTTI</t>
  </si>
  <si>
    <t>GEOVÁ MOTA</t>
  </si>
  <si>
    <t>MÁRCIA AMARAL</t>
  </si>
  <si>
    <t>ANNÉVIA PALHARES</t>
  </si>
  <si>
    <t>MARCUS VINICIUS</t>
  </si>
  <si>
    <t>FLÁVIO LINHARES</t>
  </si>
  <si>
    <t>APARECIDA</t>
  </si>
  <si>
    <t>LÍGIA</t>
  </si>
  <si>
    <t>TATIANA</t>
  </si>
  <si>
    <t>RAFAEL</t>
  </si>
  <si>
    <t>CÉSAR</t>
  </si>
  <si>
    <t>GERALDO LEITE</t>
  </si>
  <si>
    <t>GIOVANE MENDONÇA</t>
  </si>
  <si>
    <t>RONALDO GALVÃO</t>
  </si>
  <si>
    <t>DEMÉTRIUS</t>
  </si>
  <si>
    <t>CID CAPOBIANGO</t>
  </si>
  <si>
    <t>MÁRCIO EDUARDO</t>
  </si>
  <si>
    <t>EVANDRO ALAIR</t>
  </si>
  <si>
    <t>RENATO</t>
  </si>
  <si>
    <t>GIOVANI VINÍCIUS</t>
  </si>
  <si>
    <t>LEONARDO TIBO</t>
  </si>
  <si>
    <t>GERALDO</t>
  </si>
  <si>
    <t>RENATO CORRADI</t>
  </si>
  <si>
    <t>EVANDRO</t>
  </si>
  <si>
    <t>HENRIQUE FLORES</t>
  </si>
  <si>
    <t>JOSÉ HENRIQUE</t>
  </si>
  <si>
    <t>ALEXANDRE MAROMBA</t>
  </si>
  <si>
    <t>WANDERSON</t>
  </si>
  <si>
    <t>ANDERSON LEITE</t>
  </si>
  <si>
    <t>TANIA HANKE</t>
  </si>
  <si>
    <t>DANIELA</t>
  </si>
  <si>
    <t>RENATA TEIXEIRA</t>
  </si>
  <si>
    <t>Total</t>
  </si>
  <si>
    <t>Visualiação das Bancas do dia 09/11/2013</t>
  </si>
  <si>
    <t>Análise de Bancas por Professor do dia 09/11/20013</t>
  </si>
  <si>
    <t>Professor</t>
  </si>
  <si>
    <t xml:space="preserve">RUPERTO B C VEGA </t>
  </si>
  <si>
    <t>DANTE GRASSI P FERREIRA</t>
  </si>
  <si>
    <t>ANA PAULA FERREIRA</t>
  </si>
  <si>
    <t>ANA PAULA DINIZ</t>
  </si>
  <si>
    <t>CRISTINA MARA</t>
  </si>
  <si>
    <t>MÍRIAM MARMOL</t>
  </si>
  <si>
    <t>VANESSA F VIANA</t>
  </si>
  <si>
    <t>AUD2</t>
  </si>
  <si>
    <t>JESSÉ SATURNINO</t>
  </si>
  <si>
    <t>IRANI G C RIBEIRO</t>
  </si>
  <si>
    <t>ANDREIA F AGUIAR</t>
  </si>
  <si>
    <t>LEONARDO T B LIMA</t>
  </si>
  <si>
    <t>DANIELA MOURA</t>
  </si>
  <si>
    <t>GERALDO C FERREIRA</t>
  </si>
  <si>
    <t>FLÁVIO MARCUS</t>
  </si>
  <si>
    <t>ANDRÉ MOREIRA</t>
  </si>
  <si>
    <t>DIREITO</t>
  </si>
  <si>
    <t>Avaliador</t>
  </si>
  <si>
    <t>Bancas</t>
  </si>
  <si>
    <t>Nota</t>
  </si>
  <si>
    <t>Entrega Cópia Definitiva</t>
  </si>
  <si>
    <t>Título</t>
  </si>
  <si>
    <t>TRADICIONAL</t>
  </si>
  <si>
    <t xml:space="preserve"> </t>
  </si>
  <si>
    <t>ÁGUIDA APARECIDA DA SILVEIRA SILVA</t>
  </si>
  <si>
    <t>ALEF DAVID LEMOS</t>
  </si>
  <si>
    <t>ANA CAROLINE MOREIRA</t>
  </si>
  <si>
    <t>ANA MARIA GUIMARÃES GAUDIOSO</t>
  </si>
  <si>
    <t>ANDERSON DUARTE PEREIRA</t>
  </si>
  <si>
    <t>ANDRÉ MORAIS LARA MARTINS</t>
  </si>
  <si>
    <t>AVNER FELIPE INACIO DE SOUZA</t>
  </si>
  <si>
    <t>BARBARA ALVES FERREIRA</t>
  </si>
  <si>
    <t>BEATRIZ CAMARGOS DOS SANTOS</t>
  </si>
  <si>
    <t>BENEDITO FIRMIANO RIBEIRO FILHO</t>
  </si>
  <si>
    <t>CARLOS AUGUSTO DE ARAUJO</t>
  </si>
  <si>
    <t>DANILO DE ABREU RODRIGUES</t>
  </si>
  <si>
    <t>ELIZANGELA DE FÁTIMA DA SILVA</t>
  </si>
  <si>
    <t>FÁBIO BARCELOS DE OLIVEIRA</t>
  </si>
  <si>
    <t>FERNANDA OLIMPIA DE VASCONCELOS OLIVEIRA</t>
  </si>
  <si>
    <t>FERNANDA RIBEIRO FONSECA</t>
  </si>
  <si>
    <t>GUILHERME ALEXANDRE SILVA CASTRO</t>
  </si>
  <si>
    <t>GUSTAVO HENRIQUE DE ALMEIDA VICTÓRIA BAPTISTA</t>
  </si>
  <si>
    <t>HELLEN RODRIGUES DE MELO</t>
  </si>
  <si>
    <t>IANY CRISTINA RABÊLO REZENDE</t>
  </si>
  <si>
    <t>IGOR HENRIQUE SANTOS ALMEIDA</t>
  </si>
  <si>
    <t>IRENE GONÇALVES DA ROCHA</t>
  </si>
  <si>
    <t>ITALO ROBERTO LOPES MOREIRA</t>
  </si>
  <si>
    <t>JANAÍNA APARECIDA RIBEIRO</t>
  </si>
  <si>
    <t>JÉSSICA APARECIDA BRUNO ANDRADE</t>
  </si>
  <si>
    <t>JOSÉ CARLOS SILVA DA COSTA</t>
  </si>
  <si>
    <t>JOSÉ MARCIO DOS SANTOS</t>
  </si>
  <si>
    <t>JOSÉ RICARDO FERREIRA DA SILVA</t>
  </si>
  <si>
    <t>KEILA BARBOSA SILVA</t>
  </si>
  <si>
    <t>LAIS DE ARAUJO MOREIRA</t>
  </si>
  <si>
    <t>LAÍS MARINHO DE OLIVEIRA</t>
  </si>
  <si>
    <t>LUANA TEODORO RODRIGUES</t>
  </si>
  <si>
    <t>LUCAS GONCALVES CORREIA</t>
  </si>
  <si>
    <t>LUIZ CARLOS LOPES</t>
  </si>
  <si>
    <t>MARCELO VITOR RIOS</t>
  </si>
  <si>
    <t>MARIA CLARA CHAVES MORATO</t>
  </si>
  <si>
    <t>MARILDA XAVIER DOS SANTOS PEREIRA</t>
  </si>
  <si>
    <t>MATEUS HENRIQUE SILVA</t>
  </si>
  <si>
    <t>MATHEUS AFONSO TEIXEIRA DAVID</t>
  </si>
  <si>
    <t>MICHELE BARBOSA DE OLIVEIRA</t>
  </si>
  <si>
    <t>MIRTES LOPES DOS SANTOS</t>
  </si>
  <si>
    <t>MONICA CRISTINA DE FARIA RIBEIRO</t>
  </si>
  <si>
    <t>PATRÍCIA DOS SANTOS SOUZA</t>
  </si>
  <si>
    <t>RAMON DINIZ FARIA</t>
  </si>
  <si>
    <t>RÓGER PEREIRA</t>
  </si>
  <si>
    <t>ROMEU CALDAS BORGES</t>
  </si>
  <si>
    <t>SIMONE ALVES DE OLIVEIRA</t>
  </si>
  <si>
    <t>THAIS LYTUANE SENA DA SILVA</t>
  </si>
  <si>
    <t>A EUTANÁSIA SOB A PERSPECTIVA DA HERMENÊUTICA JURÍDICA: um confronto entre o princípio da dignidade da pessoa humana e o direito à vida</t>
  </si>
  <si>
    <t>SISTEMAS INTERNACIONAIS DE PROTEÇÃO DOS DIREITOS HUMANOS</t>
  </si>
  <si>
    <t>APOSENTADORIA POR INVALIDEZ E O CONTRATO DE TRABALHO: uma análise crítica dos efeitos da concessão do benefício previdenciário</t>
  </si>
  <si>
    <t>O ATIVISMO JUDICIAL BRASILEIRO: via legítima para a concretização de direitos fundamentais ou remediação à ausência de democracia?</t>
  </si>
  <si>
    <t>O DESAFORAMENTO E A IMPARCIALIDADE DOS JURADOS</t>
  </si>
  <si>
    <t>A PRESCRIÇÃO PENAL NOS CRIMES DOLOSOS CONTRA A VIDA</t>
  </si>
  <si>
    <t>A INFLUÊNCIA RELIGIOSA NA REPRESENAÇÃO POLÍTICA</t>
  </si>
  <si>
    <t>RELEITURA JURÍDICA DO PROCESSO JUDICIAL DA CURATELA SOB A ÓTICA DO ESTATUTO DA PESSOA COM DEFICIÊNCIA</t>
  </si>
  <si>
    <t xml:space="preserve">DELAÇÃO PREMIADA: </t>
  </si>
  <si>
    <t>APLICAÇÃO DA ARBITRAGEM EM DISSÍDIOS TRABALHISTAS</t>
  </si>
  <si>
    <t>PRINCÍPIO CONSTITUCIONAL DA PRESUNÇÃO DE INOCÊNCIA E A EXECUÇÃO ANTECIPADA DA PENA</t>
  </si>
  <si>
    <t>OS DIREITOS PATRIMONIAIS DECORRENTES DA FILIAÇÃO SOCIOAFETIVA</t>
  </si>
  <si>
    <t>O TESTEMUNHO DO POLICIAL MILITAR NO CRIME DE TRÁFICO</t>
  </si>
  <si>
    <t>DOLO EVENTUAL, CULPA CONSCIENTE E TRÂNSITO</t>
  </si>
  <si>
    <t>A RESPONSABILIDADE CIVIL DO CONSTRUTOR POR PROBLEMAS APRESENTADOS NO IMÓVEL</t>
  </si>
  <si>
    <t>A IMPRESCINDIBILIDADE DE COMUM ACORDO PARA O AJUIZAMENTO DE UM DISSÍDIO COLETIVO ECONÔMICO CONCATENADO COM O ACESSO À JUSTIÇA</t>
  </si>
  <si>
    <t>UM ESTUDO SOBRE O ESTATUTO DO DESARMAMENTO: LEI 10.826 DE 2003</t>
  </si>
  <si>
    <t>DIREITO SUCESSÓRIO NA UNIÃO ESTÁVEL E A QUESTÃO DOS DIREITOS DO CÔNJUGE E DO COMPANHEIRO</t>
  </si>
  <si>
    <t>A PENSÃO ALIMENTÍCIA PARA O CÔNJUGE: alimentos transitórios</t>
  </si>
  <si>
    <t>O JUS POSTULANDI NA JUSTIÇA DO TRABALHO</t>
  </si>
  <si>
    <t>IMPARCIALIDADE DOS JUÍZES NO NOVO CPC</t>
  </si>
  <si>
    <t>A LEGALIDADE DE CONSERVAÇÃO DOS DIREITOS POLÍTICOS APÓS A DECRETAÇÃO DO IMPEACHMENT</t>
  </si>
  <si>
    <t>USUCAPIÃO ENTRE HERDEIROS IRMÃOS À LUZ DE JURISPRUDÊNCIAS DO STJ E DO STF</t>
  </si>
  <si>
    <t>PARTICIPAÇÃO JUVENIL E OS PROGRAMAS PARA A DEMOCRACIA: a implementação do Parlamento Jovem em Pará de Minas</t>
  </si>
  <si>
    <t>A POSSIBILIDADE DE APLICAÇÃO DOS MEIOS EXTRAJUDICIAIS DE SOLUÇÃO DE CONFLITOS NO DIREITO DO TRABALHO</t>
  </si>
  <si>
    <t>USUCAPIÃO DE BENS PUBLICOS COMO INSTRUMENTO DE EFETIVAÇÃO DO DIREITO FUNDAMENTAL À MORADIA</t>
  </si>
  <si>
    <t>SISTEMA DE COTAS RACIAIS: a (im)constitucionalidade das ações afirmativas, sua análise como instrumento de reparação histórica</t>
  </si>
  <si>
    <t>O INQUÉRITO POLICIAL NA PERSECUTIO CRIMINIS</t>
  </si>
  <si>
    <t>ÉTICA PROFISSIONAL DO ADVOGADO: uma questão de postura na prática profissional</t>
  </si>
  <si>
    <t>GUARDA COMPARTILHADA NA APLICAÇÃO DO DIREITO BRASILEIRO</t>
  </si>
  <si>
    <t>DEMOCRACIA: mito ou realidade</t>
  </si>
  <si>
    <t>A RELAÇÃO PATRIMONIAL ADOTADA NA CONSTÂNCIA DA UNIÃO ESTÁVEL SEM A EXISTÊNCIA DE CONTRATO DE CONVIVÊNCIA</t>
  </si>
  <si>
    <t>O COMUM ACORDO NO DISSÍDIO COLETIVO ECÔNÔMICO EM CONFLITO COM O ACESSO À JUSTIÇA</t>
  </si>
  <si>
    <t>(IM)POSSIBILIDADE DE DESCONSIDERAÇÃO DA PERSONALIDADE JURÍDICA POR DISSOLUÇÃO IRREGULAR DAS SOCIEDADES</t>
  </si>
  <si>
    <t>A QUALIFICADORA DO FEMINICÍDIO NA ANÁLISE DOS CRIMES PRATICADOS NO ÂMBITO FAMILIAR E VIOLÊNCIA QUANTO AO GÊNERO FEMININO</t>
  </si>
  <si>
    <t>IMPROBIDADE ADMINISTRATIVA E OS ATOS ÍMPROBOS DOS AGENTES POLÍTICOS</t>
  </si>
  <si>
    <t>CONTROVÉRSIAS E EFICÁCIAS DA LEI MARIA DA PENHA</t>
  </si>
  <si>
    <t>ABORTO ASSISTIDO: um direito da mulher ou um delito?</t>
  </si>
  <si>
    <t>USUCAPIÃO EXTRAJUDICIAL NO NCPC: um estudo da possibildade da revisão judicial</t>
  </si>
  <si>
    <t>A INCONSTITUCIONALIDADE DOS PRIVILÉGIOS DA FAZENDA PÚBLICA EM JUÍZO: sua análise segundo o processo constitucional</t>
  </si>
  <si>
    <t>INCONSTITUCIONALIDADE DA SÚMULA 385 DO STJ</t>
  </si>
  <si>
    <t>aud.II</t>
  </si>
  <si>
    <t>sala 23</t>
  </si>
  <si>
    <t>aud.I</t>
  </si>
  <si>
    <t>06566</t>
  </si>
  <si>
    <t>06015</t>
  </si>
  <si>
    <t>06006</t>
  </si>
  <si>
    <t>05182</t>
  </si>
  <si>
    <t>04420</t>
  </si>
  <si>
    <t>06561</t>
  </si>
  <si>
    <t>05989</t>
  </si>
  <si>
    <t>05923</t>
  </si>
  <si>
    <t>06595</t>
  </si>
  <si>
    <t>06579</t>
  </si>
  <si>
    <t>05952</t>
  </si>
  <si>
    <t>06620</t>
  </si>
  <si>
    <t>06507</t>
  </si>
  <si>
    <t>05768</t>
  </si>
  <si>
    <t>06565</t>
  </si>
  <si>
    <t>01394</t>
  </si>
  <si>
    <t>05398</t>
  </si>
  <si>
    <t>06541</t>
  </si>
  <si>
    <t>06617</t>
  </si>
  <si>
    <t>05999</t>
  </si>
  <si>
    <t>05367</t>
  </si>
  <si>
    <t>03825</t>
  </si>
  <si>
    <t>05948</t>
  </si>
  <si>
    <t>05731</t>
  </si>
  <si>
    <t>08071</t>
  </si>
  <si>
    <t>05950</t>
  </si>
  <si>
    <t>04388</t>
  </si>
  <si>
    <t>05917</t>
  </si>
  <si>
    <t>06603</t>
  </si>
  <si>
    <t>07428</t>
  </si>
  <si>
    <t>05966</t>
  </si>
  <si>
    <t>06586</t>
  </si>
  <si>
    <t>06585</t>
  </si>
  <si>
    <t>05951</t>
  </si>
  <si>
    <t>06592</t>
  </si>
  <si>
    <t>06444</t>
  </si>
  <si>
    <t>04381</t>
  </si>
  <si>
    <t>06572</t>
  </si>
  <si>
    <t>05919</t>
  </si>
  <si>
    <t>06568</t>
  </si>
  <si>
    <t>05794</t>
  </si>
  <si>
    <t>05305</t>
  </si>
  <si>
    <t>05982</t>
  </si>
  <si>
    <t>07285</t>
  </si>
  <si>
    <t>06591</t>
  </si>
  <si>
    <t>06578</t>
  </si>
  <si>
    <t>05729</t>
  </si>
  <si>
    <t>06589</t>
  </si>
  <si>
    <t>À DIREITA DO MAGISTRADO: os auxiliares da Justiça nas ações de procedimentos especiais do NCPC são essenciais ao pleno desenvolvimento da atividade judiciária?</t>
  </si>
  <si>
    <t>CID CAPOBIANGO S. DE MOURA</t>
  </si>
  <si>
    <t>JOSÉ HENRIQUE R. RODRIGUES</t>
  </si>
  <si>
    <t>FRANCISCO JOSÉ V. B. NETO</t>
  </si>
  <si>
    <t>ANDRÉ MOREIRA DOS S. ALMEIDA</t>
  </si>
  <si>
    <t>CLENDERSON R. DA CRUZ</t>
  </si>
  <si>
    <t>FLÁVIO MARCUS DA SILVA</t>
  </si>
  <si>
    <t>MÁRCIA PEREIRA COSTA</t>
  </si>
  <si>
    <t>DENISE BORGES DA COSTA</t>
  </si>
  <si>
    <t>JESSÉ SATURNINO JÚNIOR</t>
  </si>
  <si>
    <t>EVANDRO ALAIR C. ALVES</t>
  </si>
  <si>
    <t>RENATA TEIXEIRA DA SILVA</t>
  </si>
  <si>
    <t>FABRÍCIO VEIGA COSTA</t>
  </si>
  <si>
    <t>JOSÉ JANOU V. SALDANHA</t>
  </si>
  <si>
    <t>CÉSAR AUGUSTO FARIA FREITAS</t>
  </si>
  <si>
    <t>LÚCIO APARECIDO MOREIRA</t>
  </si>
  <si>
    <t>HENRIQUE FLORES MENDES</t>
  </si>
  <si>
    <t>GEOVÁ NEPOMUCENO MOTA</t>
  </si>
  <si>
    <t>GERALDO LOURENÇO LEITE</t>
  </si>
  <si>
    <t>RENATO C. BECHELAINE</t>
  </si>
  <si>
    <t>JÚLIO MORAES DE OLIVEIRA</t>
  </si>
  <si>
    <t>GIOVANE LOPES C. MENDONÇA</t>
  </si>
  <si>
    <t>ALEXANDRE M. MAROMBA</t>
  </si>
  <si>
    <t>GIOVANNI VINÍCIUS C. E  SILVA</t>
  </si>
  <si>
    <t>MÁRCIO EDUARDO N.P.MORAIS</t>
  </si>
  <si>
    <t>JÚLIO MORAES OLIVEIRA</t>
  </si>
  <si>
    <t>GIOVANNI VINÍCIUS C. E SILVA</t>
  </si>
  <si>
    <t>SÔNIA CRISTINA F. MALTA</t>
  </si>
  <si>
    <t>TRIBUNAL PENAL INTERNACIONAL: UMA ANÁLISE JURÍDICA ENTRE O ESTATUTO DE ROMA E A CONSTITUIÇÃO FEDERAL BRASILEIRA</t>
  </si>
  <si>
    <t>Apartamentos Críticos Sobre Direito Sucessório na União Estável</t>
  </si>
  <si>
    <t>A JUSTA E PRÉVIA INDENIZAÇÃO NO PROCESSO DE DESAPROPRIAÇÃO E A POSSIBILIDADE DE RESSARCIR O DANO MORAL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</si>
</sst>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h:mm;@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  <numFmt numFmtId="185" formatCode="00000"/>
    <numFmt numFmtId="186" formatCode="dd/mm/yy;@"/>
    <numFmt numFmtId="187" formatCode="dd/mm/yy"/>
    <numFmt numFmtId="188" formatCode="d/m/yy;@"/>
  </numFmts>
  <fonts count="28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7"/>
      <color indexed="8"/>
      <name val="Calibri"/>
      <family val="2"/>
    </font>
    <font>
      <sz val="8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tted"/>
      <right style="dotted"/>
      <top/>
      <bottom style="dotted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/>
      <right/>
      <top style="thin">
        <color indexed="9"/>
      </top>
      <bottom style="thin">
        <color indexed="9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14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/>
    </xf>
    <xf numFmtId="20" fontId="2" fillId="0" borderId="10" xfId="0" applyNumberFormat="1" applyFont="1" applyBorder="1" applyAlignment="1">
      <alignment horizontal="center"/>
    </xf>
    <xf numFmtId="0" fontId="3" fillId="24" borderId="0" xfId="0" applyFont="1" applyFill="1" applyAlignment="1">
      <alignment horizontal="center" vertical="center"/>
    </xf>
    <xf numFmtId="20" fontId="3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14" fontId="2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/>
    </xf>
    <xf numFmtId="0" fontId="3" fillId="24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1" fillId="8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26" fillId="0" borderId="16" xfId="0" applyFont="1" applyBorder="1" applyAlignment="1">
      <alignment vertical="center" wrapText="1"/>
    </xf>
    <xf numFmtId="0" fontId="26" fillId="25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4" fillId="24" borderId="18" xfId="0" applyFont="1" applyFill="1" applyBorder="1" applyAlignment="1">
      <alignment horizontal="center" vertical="center"/>
    </xf>
    <xf numFmtId="14" fontId="6" fillId="0" borderId="16" xfId="0" applyNumberFormat="1" applyFont="1" applyBorder="1" applyAlignment="1">
      <alignment/>
    </xf>
    <xf numFmtId="20" fontId="1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4" fontId="1" fillId="0" borderId="16" xfId="0" applyNumberFormat="1" applyFont="1" applyBorder="1" applyAlignment="1">
      <alignment/>
    </xf>
    <xf numFmtId="0" fontId="1" fillId="8" borderId="16" xfId="0" applyFont="1" applyFill="1" applyBorder="1" applyAlignment="1">
      <alignment horizontal="center" vertical="center"/>
    </xf>
    <xf numFmtId="185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25" borderId="16" xfId="0" applyFont="1" applyFill="1" applyBorder="1" applyAlignment="1">
      <alignment/>
    </xf>
    <xf numFmtId="0" fontId="27" fillId="0" borderId="16" xfId="0" applyFont="1" applyBorder="1" applyAlignment="1">
      <alignment/>
    </xf>
    <xf numFmtId="0" fontId="4" fillId="24" borderId="19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pane xSplit="4" ySplit="2" topLeftCell="G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101" sqref="I101"/>
    </sheetView>
  </sheetViews>
  <sheetFormatPr defaultColWidth="9.140625" defaultRowHeight="15"/>
  <cols>
    <col min="1" max="1" width="2.7109375" style="40" customWidth="1"/>
    <col min="2" max="2" width="9.140625" style="38" customWidth="1"/>
    <col min="3" max="3" width="8.7109375" style="38" bestFit="1" customWidth="1"/>
    <col min="4" max="4" width="23.421875" style="38" customWidth="1"/>
    <col min="5" max="5" width="14.140625" style="38" bestFit="1" customWidth="1"/>
    <col min="6" max="6" width="12.140625" style="38" bestFit="1" customWidth="1"/>
    <col min="7" max="7" width="21.8515625" style="42" customWidth="1"/>
    <col min="8" max="9" width="20.7109375" style="39" customWidth="1"/>
    <col min="10" max="10" width="10.7109375" style="39" bestFit="1" customWidth="1"/>
    <col min="11" max="12" width="9.140625" style="38" customWidth="1"/>
    <col min="13" max="13" width="7.00390625" style="38" customWidth="1"/>
    <col min="14" max="14" width="8.00390625" style="38" customWidth="1"/>
    <col min="15" max="15" width="100.7109375" style="38" customWidth="1"/>
    <col min="16" max="16384" width="9.140625" style="38" customWidth="1"/>
  </cols>
  <sheetData>
    <row r="1" spans="2:15" ht="30" customHeight="1">
      <c r="B1" s="59" t="s">
        <v>72</v>
      </c>
      <c r="C1" s="60"/>
      <c r="D1" s="60"/>
      <c r="E1" s="60"/>
      <c r="F1" s="60"/>
      <c r="G1" s="61"/>
      <c r="H1" s="60"/>
      <c r="I1" s="60"/>
      <c r="J1" s="60"/>
      <c r="K1" s="60"/>
      <c r="L1" s="60"/>
      <c r="M1" s="60"/>
      <c r="N1" s="60"/>
      <c r="O1" s="60"/>
    </row>
    <row r="2" spans="2:15" ht="30" customHeight="1">
      <c r="B2" s="47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7" t="s">
        <v>10</v>
      </c>
      <c r="M2" s="34" t="s">
        <v>73</v>
      </c>
      <c r="N2" s="34" t="s">
        <v>74</v>
      </c>
      <c r="O2" s="34" t="s">
        <v>75</v>
      </c>
    </row>
    <row r="3" spans="1:15" ht="15" customHeight="1">
      <c r="A3" s="33" t="str">
        <f aca="true" t="shared" si="0" ref="A3:A50">CONCATENATE(L3,K3,J3)</f>
        <v>sala 230,87152777777777842895</v>
      </c>
      <c r="B3" s="53">
        <v>1</v>
      </c>
      <c r="C3" s="54" t="s">
        <v>170</v>
      </c>
      <c r="D3" s="43" t="s">
        <v>78</v>
      </c>
      <c r="E3" s="55" t="s">
        <v>70</v>
      </c>
      <c r="F3" s="55" t="s">
        <v>76</v>
      </c>
      <c r="G3" s="43" t="s">
        <v>243</v>
      </c>
      <c r="H3" s="43" t="s">
        <v>235</v>
      </c>
      <c r="I3" s="56" t="s">
        <v>233</v>
      </c>
      <c r="J3" s="48">
        <v>42895</v>
      </c>
      <c r="K3" s="49">
        <v>0.8715277777777778</v>
      </c>
      <c r="L3" s="50" t="s">
        <v>168</v>
      </c>
      <c r="M3" s="46"/>
      <c r="N3" s="18"/>
      <c r="O3" s="44" t="s">
        <v>126</v>
      </c>
    </row>
    <row r="4" spans="1:15" ht="15" customHeight="1">
      <c r="A4" s="33" t="str">
        <f t="shared" si="0"/>
        <v>aud.I0,79166666666666742891</v>
      </c>
      <c r="B4" s="53">
        <v>2</v>
      </c>
      <c r="C4" s="54" t="s">
        <v>171</v>
      </c>
      <c r="D4" s="43" t="s">
        <v>79</v>
      </c>
      <c r="E4" s="55" t="s">
        <v>70</v>
      </c>
      <c r="F4" s="55" t="s">
        <v>76</v>
      </c>
      <c r="G4" s="43" t="s">
        <v>237</v>
      </c>
      <c r="H4" s="43" t="s">
        <v>244</v>
      </c>
      <c r="I4" s="43" t="s">
        <v>242</v>
      </c>
      <c r="J4" s="48">
        <v>42891</v>
      </c>
      <c r="K4" s="49">
        <v>0.7916666666666666</v>
      </c>
      <c r="L4" s="50" t="s">
        <v>169</v>
      </c>
      <c r="M4" s="46"/>
      <c r="N4" s="18"/>
      <c r="O4" s="44" t="s">
        <v>127</v>
      </c>
    </row>
    <row r="5" spans="1:15" ht="15" customHeight="1">
      <c r="A5" s="33" t="str">
        <f t="shared" si="0"/>
        <v>aud.II0,79166666666666742892</v>
      </c>
      <c r="B5" s="53">
        <v>3</v>
      </c>
      <c r="C5" s="54" t="s">
        <v>172</v>
      </c>
      <c r="D5" s="43" t="s">
        <v>80</v>
      </c>
      <c r="E5" s="55" t="s">
        <v>70</v>
      </c>
      <c r="F5" s="55" t="s">
        <v>76</v>
      </c>
      <c r="G5" s="43" t="s">
        <v>239</v>
      </c>
      <c r="H5" s="43" t="s">
        <v>240</v>
      </c>
      <c r="I5" s="43" t="s">
        <v>231</v>
      </c>
      <c r="J5" s="48">
        <v>42892</v>
      </c>
      <c r="K5" s="49">
        <v>0.7916666666666666</v>
      </c>
      <c r="L5" s="50" t="s">
        <v>167</v>
      </c>
      <c r="M5" s="46"/>
      <c r="N5" s="18"/>
      <c r="O5" s="44" t="s">
        <v>128</v>
      </c>
    </row>
    <row r="6" spans="1:15" ht="15" customHeight="1">
      <c r="A6" s="33" t="str">
        <f t="shared" si="0"/>
        <v>sala 230,79166666666666742893</v>
      </c>
      <c r="B6" s="53">
        <v>4</v>
      </c>
      <c r="C6" s="54" t="s">
        <v>173</v>
      </c>
      <c r="D6" s="43" t="s">
        <v>81</v>
      </c>
      <c r="E6" s="55" t="s">
        <v>70</v>
      </c>
      <c r="F6" s="55" t="s">
        <v>76</v>
      </c>
      <c r="G6" s="43" t="s">
        <v>242</v>
      </c>
      <c r="H6" s="43" t="s">
        <v>244</v>
      </c>
      <c r="I6" s="43" t="s">
        <v>221</v>
      </c>
      <c r="J6" s="48">
        <v>42893</v>
      </c>
      <c r="K6" s="49">
        <v>0.7916666666666666</v>
      </c>
      <c r="L6" s="50" t="s">
        <v>168</v>
      </c>
      <c r="M6" s="46"/>
      <c r="N6" s="18"/>
      <c r="O6" s="44" t="s">
        <v>129</v>
      </c>
    </row>
    <row r="7" spans="1:15" ht="15" customHeight="1">
      <c r="A7" s="33" t="str">
        <f t="shared" si="0"/>
        <v>aud.II0,87152777777777842895</v>
      </c>
      <c r="B7" s="53">
        <v>5</v>
      </c>
      <c r="C7" s="54" t="s">
        <v>174</v>
      </c>
      <c r="D7" s="43" t="s">
        <v>82</v>
      </c>
      <c r="E7" s="55" t="s">
        <v>70</v>
      </c>
      <c r="F7" s="55" t="s">
        <v>76</v>
      </c>
      <c r="G7" s="43" t="s">
        <v>31</v>
      </c>
      <c r="H7" s="56" t="s">
        <v>237</v>
      </c>
      <c r="I7" s="56" t="s">
        <v>236</v>
      </c>
      <c r="J7" s="48">
        <v>42895</v>
      </c>
      <c r="K7" s="49">
        <v>0.8715277777777778</v>
      </c>
      <c r="L7" s="50" t="s">
        <v>167</v>
      </c>
      <c r="M7" s="46"/>
      <c r="N7" s="18"/>
      <c r="O7" s="44" t="s">
        <v>130</v>
      </c>
    </row>
    <row r="8" spans="1:15" ht="15" customHeight="1">
      <c r="A8" s="33" t="str">
        <f t="shared" si="0"/>
        <v>aud.I0,82638888888888942895</v>
      </c>
      <c r="B8" s="53">
        <v>6</v>
      </c>
      <c r="C8" s="54" t="s">
        <v>175</v>
      </c>
      <c r="D8" s="43" t="s">
        <v>83</v>
      </c>
      <c r="E8" s="55" t="s">
        <v>70</v>
      </c>
      <c r="F8" s="55" t="s">
        <v>76</v>
      </c>
      <c r="G8" s="43" t="s">
        <v>222</v>
      </c>
      <c r="H8" s="56" t="s">
        <v>232</v>
      </c>
      <c r="I8" s="56" t="s">
        <v>221</v>
      </c>
      <c r="J8" s="48">
        <v>42895</v>
      </c>
      <c r="K8" s="49">
        <v>0.8263888888888888</v>
      </c>
      <c r="L8" s="50" t="s">
        <v>169</v>
      </c>
      <c r="M8" s="46"/>
      <c r="N8" s="18"/>
      <c r="O8" s="44" t="s">
        <v>131</v>
      </c>
    </row>
    <row r="9" spans="1:15" ht="15" customHeight="1">
      <c r="A9" s="33" t="str">
        <f t="shared" si="0"/>
        <v>sala 230,82638888888888942893</v>
      </c>
      <c r="B9" s="53">
        <v>7</v>
      </c>
      <c r="C9" s="54" t="s">
        <v>176</v>
      </c>
      <c r="D9" s="43" t="s">
        <v>84</v>
      </c>
      <c r="E9" s="55" t="s">
        <v>70</v>
      </c>
      <c r="F9" s="55" t="s">
        <v>76</v>
      </c>
      <c r="G9" s="43" t="s">
        <v>242</v>
      </c>
      <c r="H9" s="56" t="s">
        <v>244</v>
      </c>
      <c r="I9" s="56" t="s">
        <v>233</v>
      </c>
      <c r="J9" s="48">
        <v>42893</v>
      </c>
      <c r="K9" s="49">
        <v>0.8263888888888888</v>
      </c>
      <c r="L9" s="50" t="s">
        <v>168</v>
      </c>
      <c r="M9" s="46"/>
      <c r="N9" s="18"/>
      <c r="O9" s="44" t="s">
        <v>132</v>
      </c>
    </row>
    <row r="10" spans="1:15" ht="15" customHeight="1">
      <c r="A10" s="33" t="str">
        <f t="shared" si="0"/>
        <v>sala 230,87152777777777842894</v>
      </c>
      <c r="B10" s="53">
        <v>8</v>
      </c>
      <c r="C10" s="54" t="s">
        <v>177</v>
      </c>
      <c r="D10" s="43" t="s">
        <v>85</v>
      </c>
      <c r="E10" s="55" t="s">
        <v>70</v>
      </c>
      <c r="F10" s="55" t="s">
        <v>76</v>
      </c>
      <c r="G10" s="43" t="s">
        <v>230</v>
      </c>
      <c r="H10" s="56" t="s">
        <v>231</v>
      </c>
      <c r="I10" s="43" t="s">
        <v>223</v>
      </c>
      <c r="J10" s="48">
        <v>42894</v>
      </c>
      <c r="K10" s="49">
        <v>0.8715277777777778</v>
      </c>
      <c r="L10" s="50" t="s">
        <v>168</v>
      </c>
      <c r="M10" s="46"/>
      <c r="N10" s="18"/>
      <c r="O10" s="44" t="s">
        <v>133</v>
      </c>
    </row>
    <row r="11" spans="1:15" ht="15" customHeight="1">
      <c r="A11" s="33" t="str">
        <f t="shared" si="0"/>
        <v>aud.I0,79166666666666742895</v>
      </c>
      <c r="B11" s="53">
        <v>9</v>
      </c>
      <c r="C11" s="54" t="s">
        <v>178</v>
      </c>
      <c r="D11" s="43" t="s">
        <v>86</v>
      </c>
      <c r="E11" s="55" t="s">
        <v>70</v>
      </c>
      <c r="F11" s="55" t="s">
        <v>76</v>
      </c>
      <c r="G11" s="56" t="s">
        <v>221</v>
      </c>
      <c r="H11" s="56" t="s">
        <v>232</v>
      </c>
      <c r="I11" s="56" t="s">
        <v>233</v>
      </c>
      <c r="J11" s="48">
        <v>42895</v>
      </c>
      <c r="K11" s="49">
        <v>0.7916666666666666</v>
      </c>
      <c r="L11" s="50" t="s">
        <v>169</v>
      </c>
      <c r="M11" s="46"/>
      <c r="N11" s="18"/>
      <c r="O11" s="44"/>
    </row>
    <row r="12" spans="1:15" ht="15" customHeight="1">
      <c r="A12" s="33" t="str">
        <f t="shared" si="0"/>
        <v>aud.I0,9062542895</v>
      </c>
      <c r="B12" s="53">
        <v>10</v>
      </c>
      <c r="C12" s="54" t="s">
        <v>179</v>
      </c>
      <c r="D12" s="43" t="s">
        <v>87</v>
      </c>
      <c r="E12" s="55" t="s">
        <v>70</v>
      </c>
      <c r="F12" s="55" t="s">
        <v>76</v>
      </c>
      <c r="G12" s="56" t="s">
        <v>235</v>
      </c>
      <c r="H12" s="56" t="s">
        <v>232</v>
      </c>
      <c r="I12" s="43" t="s">
        <v>221</v>
      </c>
      <c r="J12" s="48">
        <v>42895</v>
      </c>
      <c r="K12" s="49">
        <v>0.90625</v>
      </c>
      <c r="L12" s="50" t="s">
        <v>169</v>
      </c>
      <c r="M12" s="46"/>
      <c r="N12" s="18"/>
      <c r="O12" s="44" t="s">
        <v>134</v>
      </c>
    </row>
    <row r="13" spans="1:15" ht="15" customHeight="1">
      <c r="A13" s="33" t="str">
        <f t="shared" si="0"/>
        <v>sala 230,9062542892</v>
      </c>
      <c r="B13" s="53">
        <v>11</v>
      </c>
      <c r="C13" s="54" t="s">
        <v>180</v>
      </c>
      <c r="D13" s="43" t="s">
        <v>88</v>
      </c>
      <c r="E13" s="55" t="s">
        <v>70</v>
      </c>
      <c r="F13" s="55" t="s">
        <v>76</v>
      </c>
      <c r="G13" s="43" t="s">
        <v>223</v>
      </c>
      <c r="H13" s="56" t="s">
        <v>231</v>
      </c>
      <c r="I13" s="43" t="s">
        <v>226</v>
      </c>
      <c r="J13" s="48">
        <v>42892</v>
      </c>
      <c r="K13" s="49">
        <v>0.90625</v>
      </c>
      <c r="L13" s="50" t="s">
        <v>168</v>
      </c>
      <c r="M13" s="46"/>
      <c r="N13" s="18"/>
      <c r="O13" s="44" t="s">
        <v>135</v>
      </c>
    </row>
    <row r="14" spans="1:15" ht="15" customHeight="1">
      <c r="A14" s="33" t="str">
        <f t="shared" si="0"/>
        <v>sala 230,87152777777777842893</v>
      </c>
      <c r="B14" s="53">
        <v>12</v>
      </c>
      <c r="C14" s="54" t="s">
        <v>181</v>
      </c>
      <c r="D14" s="43" t="s">
        <v>89</v>
      </c>
      <c r="E14" s="55" t="s">
        <v>70</v>
      </c>
      <c r="F14" s="55" t="s">
        <v>76</v>
      </c>
      <c r="G14" s="43" t="s">
        <v>242</v>
      </c>
      <c r="H14" s="56" t="s">
        <v>244</v>
      </c>
      <c r="I14" s="43" t="s">
        <v>221</v>
      </c>
      <c r="J14" s="48">
        <v>42893</v>
      </c>
      <c r="K14" s="49">
        <v>0.8715277777777778</v>
      </c>
      <c r="L14" s="50" t="s">
        <v>168</v>
      </c>
      <c r="M14" s="46"/>
      <c r="N14" s="18"/>
      <c r="O14" s="44" t="s">
        <v>136</v>
      </c>
    </row>
    <row r="15" spans="1:15" ht="15" customHeight="1">
      <c r="A15" s="33" t="str">
        <f t="shared" si="0"/>
        <v>aud.I0,82638888888888942891</v>
      </c>
      <c r="B15" s="53">
        <v>13</v>
      </c>
      <c r="C15" s="54" t="s">
        <v>182</v>
      </c>
      <c r="D15" s="43" t="s">
        <v>90</v>
      </c>
      <c r="E15" s="55" t="s">
        <v>70</v>
      </c>
      <c r="F15" s="55" t="s">
        <v>76</v>
      </c>
      <c r="G15" s="43" t="s">
        <v>237</v>
      </c>
      <c r="H15" s="56" t="s">
        <v>244</v>
      </c>
      <c r="I15" s="43" t="s">
        <v>242</v>
      </c>
      <c r="J15" s="48">
        <v>42891</v>
      </c>
      <c r="K15" s="49">
        <v>0.8263888888888888</v>
      </c>
      <c r="L15" s="50" t="s">
        <v>169</v>
      </c>
      <c r="M15" s="46"/>
      <c r="N15" s="18"/>
      <c r="O15" s="44" t="s">
        <v>137</v>
      </c>
    </row>
    <row r="16" spans="1:15" ht="15" customHeight="1">
      <c r="A16" s="33" t="str">
        <f t="shared" si="0"/>
        <v>sala 230,79166666666666742891</v>
      </c>
      <c r="B16" s="53">
        <v>14</v>
      </c>
      <c r="C16" s="54" t="s">
        <v>183</v>
      </c>
      <c r="D16" s="43" t="s">
        <v>91</v>
      </c>
      <c r="E16" s="55" t="s">
        <v>70</v>
      </c>
      <c r="F16" s="55" t="s">
        <v>76</v>
      </c>
      <c r="G16" s="56" t="s">
        <v>221</v>
      </c>
      <c r="H16" s="56" t="s">
        <v>232</v>
      </c>
      <c r="I16" s="56" t="s">
        <v>234</v>
      </c>
      <c r="J16" s="48">
        <v>42891</v>
      </c>
      <c r="K16" s="49">
        <v>0.7916666666666666</v>
      </c>
      <c r="L16" s="50" t="s">
        <v>168</v>
      </c>
      <c r="M16" s="46"/>
      <c r="N16" s="18"/>
      <c r="O16" s="44" t="s">
        <v>138</v>
      </c>
    </row>
    <row r="17" spans="1:15" ht="15" customHeight="1">
      <c r="A17" s="33" t="str">
        <f t="shared" si="0"/>
        <v>sala 230,82638888888888942891</v>
      </c>
      <c r="B17" s="53">
        <v>15</v>
      </c>
      <c r="C17" s="54" t="s">
        <v>184</v>
      </c>
      <c r="D17" s="43" t="s">
        <v>92</v>
      </c>
      <c r="E17" s="55" t="s">
        <v>70</v>
      </c>
      <c r="F17" s="55" t="s">
        <v>76</v>
      </c>
      <c r="G17" s="56" t="s">
        <v>234</v>
      </c>
      <c r="H17" s="56" t="s">
        <v>232</v>
      </c>
      <c r="I17" s="56" t="s">
        <v>221</v>
      </c>
      <c r="J17" s="48">
        <v>42891</v>
      </c>
      <c r="K17" s="49">
        <v>0.8263888888888888</v>
      </c>
      <c r="L17" s="50" t="s">
        <v>168</v>
      </c>
      <c r="M17" s="46"/>
      <c r="N17" s="18"/>
      <c r="O17" s="44" t="s">
        <v>139</v>
      </c>
    </row>
    <row r="18" spans="1:15" ht="15" customHeight="1">
      <c r="A18" s="33">
        <f t="shared" si="0"/>
      </c>
      <c r="B18" s="53">
        <v>16</v>
      </c>
      <c r="C18" s="54" t="s">
        <v>185</v>
      </c>
      <c r="D18" s="43" t="s">
        <v>93</v>
      </c>
      <c r="E18" s="55" t="s">
        <v>70</v>
      </c>
      <c r="F18" s="55" t="s">
        <v>76</v>
      </c>
      <c r="G18" s="57"/>
      <c r="H18" s="56"/>
      <c r="I18" s="43"/>
      <c r="J18" s="51"/>
      <c r="K18" s="52"/>
      <c r="L18" s="50"/>
      <c r="M18" s="46"/>
      <c r="N18" s="18"/>
      <c r="O18" s="45"/>
    </row>
    <row r="19" spans="1:15" ht="15" customHeight="1">
      <c r="A19" s="33" t="str">
        <f t="shared" si="0"/>
        <v>sala 230,79166666666666742895</v>
      </c>
      <c r="B19" s="53">
        <v>17</v>
      </c>
      <c r="C19" s="54" t="s">
        <v>186</v>
      </c>
      <c r="D19" s="43" t="s">
        <v>94</v>
      </c>
      <c r="E19" s="55" t="s">
        <v>70</v>
      </c>
      <c r="F19" s="55" t="s">
        <v>76</v>
      </c>
      <c r="G19" s="43" t="s">
        <v>243</v>
      </c>
      <c r="H19" s="56" t="s">
        <v>237</v>
      </c>
      <c r="I19" s="56" t="s">
        <v>236</v>
      </c>
      <c r="J19" s="48">
        <v>42895</v>
      </c>
      <c r="K19" s="49">
        <v>0.7916666666666666</v>
      </c>
      <c r="L19" s="50" t="s">
        <v>168</v>
      </c>
      <c r="M19" s="46"/>
      <c r="N19" s="18"/>
      <c r="O19" s="44" t="s">
        <v>140</v>
      </c>
    </row>
    <row r="20" spans="1:15" ht="15" customHeight="1">
      <c r="A20" s="33" t="str">
        <f t="shared" si="0"/>
        <v>aud.II0,79166666666666742894</v>
      </c>
      <c r="B20" s="53">
        <v>18</v>
      </c>
      <c r="C20" s="54" t="s">
        <v>187</v>
      </c>
      <c r="D20" s="43" t="s">
        <v>95</v>
      </c>
      <c r="E20" s="55" t="s">
        <v>70</v>
      </c>
      <c r="F20" s="55" t="s">
        <v>76</v>
      </c>
      <c r="G20" s="43" t="s">
        <v>242</v>
      </c>
      <c r="H20" s="56" t="s">
        <v>228</v>
      </c>
      <c r="I20" s="43" t="s">
        <v>238</v>
      </c>
      <c r="J20" s="48">
        <v>42894</v>
      </c>
      <c r="K20" s="49">
        <v>0.7916666666666666</v>
      </c>
      <c r="L20" s="50" t="s">
        <v>167</v>
      </c>
      <c r="M20" s="46"/>
      <c r="N20" s="18"/>
      <c r="O20" s="44" t="s">
        <v>141</v>
      </c>
    </row>
    <row r="21" spans="1:15" ht="15" customHeight="1">
      <c r="A21" s="33" t="str">
        <f t="shared" si="0"/>
        <v>aud.I0,79166666666666742893</v>
      </c>
      <c r="B21" s="53">
        <v>19</v>
      </c>
      <c r="C21" s="54" t="s">
        <v>188</v>
      </c>
      <c r="D21" s="43" t="s">
        <v>96</v>
      </c>
      <c r="E21" s="55" t="s">
        <v>70</v>
      </c>
      <c r="F21" s="55" t="s">
        <v>76</v>
      </c>
      <c r="G21" s="43" t="s">
        <v>219</v>
      </c>
      <c r="H21" s="58" t="s">
        <v>237</v>
      </c>
      <c r="I21" s="43" t="s">
        <v>220</v>
      </c>
      <c r="J21" s="48">
        <v>42893</v>
      </c>
      <c r="K21" s="49">
        <v>0.7916666666666666</v>
      </c>
      <c r="L21" s="50" t="s">
        <v>169</v>
      </c>
      <c r="M21" s="46"/>
      <c r="N21" s="18"/>
      <c r="O21" s="44" t="s">
        <v>248</v>
      </c>
    </row>
    <row r="22" spans="1:15" ht="15" customHeight="1">
      <c r="A22" s="33" t="str">
        <f t="shared" si="0"/>
        <v>aud.II0,82638888888888942891</v>
      </c>
      <c r="B22" s="53">
        <v>20</v>
      </c>
      <c r="C22" s="54" t="s">
        <v>189</v>
      </c>
      <c r="D22" s="43" t="s">
        <v>97</v>
      </c>
      <c r="E22" s="55" t="s">
        <v>70</v>
      </c>
      <c r="F22" s="55" t="s">
        <v>76</v>
      </c>
      <c r="G22" s="43" t="s">
        <v>31</v>
      </c>
      <c r="H22" s="56" t="s">
        <v>223</v>
      </c>
      <c r="I22" s="56" t="s">
        <v>229</v>
      </c>
      <c r="J22" s="48">
        <v>42891</v>
      </c>
      <c r="K22" s="49">
        <v>0.8263888888888888</v>
      </c>
      <c r="L22" s="50" t="s">
        <v>167</v>
      </c>
      <c r="M22" s="46"/>
      <c r="N22" s="18"/>
      <c r="O22" s="44" t="s">
        <v>218</v>
      </c>
    </row>
    <row r="23" spans="1:15" ht="15" customHeight="1">
      <c r="A23" s="33" t="str">
        <f t="shared" si="0"/>
        <v>aud.II0,87152777777777842891</v>
      </c>
      <c r="B23" s="53">
        <v>21</v>
      </c>
      <c r="C23" s="54" t="s">
        <v>190</v>
      </c>
      <c r="D23" s="43" t="s">
        <v>98</v>
      </c>
      <c r="E23" s="55" t="s">
        <v>70</v>
      </c>
      <c r="F23" s="55" t="s">
        <v>76</v>
      </c>
      <c r="G23" s="43" t="s">
        <v>31</v>
      </c>
      <c r="H23" s="56" t="s">
        <v>229</v>
      </c>
      <c r="I23" s="56" t="s">
        <v>223</v>
      </c>
      <c r="J23" s="48">
        <v>42891</v>
      </c>
      <c r="K23" s="49">
        <v>0.8715277777777778</v>
      </c>
      <c r="L23" s="50" t="s">
        <v>167</v>
      </c>
      <c r="M23" s="46"/>
      <c r="N23" s="18"/>
      <c r="O23" s="44" t="s">
        <v>142</v>
      </c>
    </row>
    <row r="24" spans="1:15" ht="15" customHeight="1">
      <c r="A24" s="33" t="str">
        <f t="shared" si="0"/>
        <v>aud.II0,79166666666666742893</v>
      </c>
      <c r="B24" s="53">
        <v>22</v>
      </c>
      <c r="C24" s="54" t="s">
        <v>191</v>
      </c>
      <c r="D24" s="43" t="s">
        <v>99</v>
      </c>
      <c r="E24" s="55" t="s">
        <v>70</v>
      </c>
      <c r="F24" s="55" t="s">
        <v>76</v>
      </c>
      <c r="G24" s="43" t="s">
        <v>228</v>
      </c>
      <c r="H24" s="56" t="s">
        <v>31</v>
      </c>
      <c r="I24" s="43" t="s">
        <v>229</v>
      </c>
      <c r="J24" s="48">
        <v>42893</v>
      </c>
      <c r="K24" s="49">
        <v>0.7916666666666666</v>
      </c>
      <c r="L24" s="50" t="s">
        <v>167</v>
      </c>
      <c r="M24" s="46"/>
      <c r="N24" s="18"/>
      <c r="O24" s="44" t="s">
        <v>143</v>
      </c>
    </row>
    <row r="25" spans="1:15" ht="15" customHeight="1">
      <c r="A25" s="33" t="str">
        <f t="shared" si="0"/>
        <v>aud.I0,87152777777777842891</v>
      </c>
      <c r="B25" s="53">
        <v>23</v>
      </c>
      <c r="C25" s="54" t="s">
        <v>192</v>
      </c>
      <c r="D25" s="43" t="s">
        <v>100</v>
      </c>
      <c r="E25" s="55" t="s">
        <v>70</v>
      </c>
      <c r="F25" s="55" t="s">
        <v>76</v>
      </c>
      <c r="G25" s="43" t="s">
        <v>237</v>
      </c>
      <c r="H25" s="43" t="s">
        <v>244</v>
      </c>
      <c r="I25" s="43" t="s">
        <v>242</v>
      </c>
      <c r="J25" s="48">
        <v>42891</v>
      </c>
      <c r="K25" s="49">
        <v>0.8715277777777778</v>
      </c>
      <c r="L25" s="50" t="s">
        <v>169</v>
      </c>
      <c r="M25" s="46"/>
      <c r="N25" s="18"/>
      <c r="O25" s="44" t="s">
        <v>246</v>
      </c>
    </row>
    <row r="26" spans="1:15" ht="15" customHeight="1">
      <c r="A26" s="33" t="str">
        <f t="shared" si="0"/>
        <v>aud.I0,9062542891</v>
      </c>
      <c r="B26" s="53">
        <v>24</v>
      </c>
      <c r="C26" s="54" t="s">
        <v>193</v>
      </c>
      <c r="D26" s="43" t="s">
        <v>101</v>
      </c>
      <c r="E26" s="55" t="s">
        <v>70</v>
      </c>
      <c r="F26" s="55" t="s">
        <v>76</v>
      </c>
      <c r="G26" s="43" t="s">
        <v>237</v>
      </c>
      <c r="H26" s="43" t="s">
        <v>244</v>
      </c>
      <c r="I26" s="43" t="s">
        <v>242</v>
      </c>
      <c r="J26" s="48">
        <v>42891</v>
      </c>
      <c r="K26" s="49">
        <v>0.90625</v>
      </c>
      <c r="L26" s="50" t="s">
        <v>169</v>
      </c>
      <c r="M26" s="46"/>
      <c r="N26" s="18"/>
      <c r="O26" s="44" t="s">
        <v>144</v>
      </c>
    </row>
    <row r="27" spans="1:15" ht="15" customHeight="1">
      <c r="A27" s="33" t="str">
        <f t="shared" si="0"/>
        <v>aud.II0,82638888888888942892</v>
      </c>
      <c r="B27" s="53">
        <v>25</v>
      </c>
      <c r="C27" s="54" t="s">
        <v>194</v>
      </c>
      <c r="D27" s="43" t="s">
        <v>102</v>
      </c>
      <c r="E27" s="55" t="s">
        <v>70</v>
      </c>
      <c r="F27" s="55" t="s">
        <v>76</v>
      </c>
      <c r="G27" s="43" t="s">
        <v>239</v>
      </c>
      <c r="H27" s="43" t="s">
        <v>240</v>
      </c>
      <c r="I27" s="43" t="s">
        <v>231</v>
      </c>
      <c r="J27" s="48">
        <v>42892</v>
      </c>
      <c r="K27" s="49">
        <v>0.8263888888888888</v>
      </c>
      <c r="L27" s="50" t="s">
        <v>167</v>
      </c>
      <c r="M27" s="46"/>
      <c r="N27" s="18"/>
      <c r="O27" s="44" t="s">
        <v>145</v>
      </c>
    </row>
    <row r="28" spans="1:15" ht="15" customHeight="1">
      <c r="A28" s="33" t="str">
        <f t="shared" si="0"/>
        <v>sala 230,82638888888888942894</v>
      </c>
      <c r="B28" s="53">
        <v>26</v>
      </c>
      <c r="C28" s="54" t="s">
        <v>195</v>
      </c>
      <c r="D28" s="43" t="s">
        <v>103</v>
      </c>
      <c r="E28" s="55" t="s">
        <v>70</v>
      </c>
      <c r="F28" s="55" t="s">
        <v>76</v>
      </c>
      <c r="G28" s="43" t="s">
        <v>230</v>
      </c>
      <c r="H28" s="43" t="s">
        <v>231</v>
      </c>
      <c r="I28" s="43" t="s">
        <v>223</v>
      </c>
      <c r="J28" s="48">
        <v>42894</v>
      </c>
      <c r="K28" s="49">
        <v>0.8263888888888888</v>
      </c>
      <c r="L28" s="50" t="s">
        <v>168</v>
      </c>
      <c r="M28" s="46"/>
      <c r="N28" s="18"/>
      <c r="O28" s="44" t="s">
        <v>146</v>
      </c>
    </row>
    <row r="29" spans="1:15" ht="15" customHeight="1">
      <c r="A29" s="33"/>
      <c r="B29" s="53">
        <v>27</v>
      </c>
      <c r="C29" s="54" t="s">
        <v>196</v>
      </c>
      <c r="D29" s="43" t="s">
        <v>104</v>
      </c>
      <c r="E29" s="55" t="s">
        <v>70</v>
      </c>
      <c r="F29" s="55" t="s">
        <v>76</v>
      </c>
      <c r="G29" s="43" t="s">
        <v>228</v>
      </c>
      <c r="H29" s="43" t="s">
        <v>31</v>
      </c>
      <c r="I29" s="43" t="s">
        <v>229</v>
      </c>
      <c r="J29" s="48">
        <v>42893</v>
      </c>
      <c r="K29" s="49">
        <v>0.8263888888888888</v>
      </c>
      <c r="L29" s="50" t="s">
        <v>167</v>
      </c>
      <c r="M29" s="46"/>
      <c r="N29" s="18"/>
      <c r="O29" s="44" t="s">
        <v>247</v>
      </c>
    </row>
    <row r="30" spans="1:15" ht="15" customHeight="1">
      <c r="A30" s="33"/>
      <c r="B30" s="53">
        <v>28</v>
      </c>
      <c r="C30" s="54" t="s">
        <v>197</v>
      </c>
      <c r="D30" s="43" t="s">
        <v>105</v>
      </c>
      <c r="E30" s="55" t="s">
        <v>70</v>
      </c>
      <c r="F30" s="55" t="s">
        <v>76</v>
      </c>
      <c r="G30" s="43" t="s">
        <v>241</v>
      </c>
      <c r="H30" s="43" t="s">
        <v>242</v>
      </c>
      <c r="I30" s="43" t="s">
        <v>221</v>
      </c>
      <c r="J30" s="48">
        <v>42893</v>
      </c>
      <c r="K30" s="49">
        <v>0.90625</v>
      </c>
      <c r="L30" s="50" t="s">
        <v>168</v>
      </c>
      <c r="M30" s="46"/>
      <c r="N30" s="18"/>
      <c r="O30" s="44" t="s">
        <v>147</v>
      </c>
    </row>
    <row r="31" spans="1:15" ht="15" customHeight="1">
      <c r="A31" s="33" t="str">
        <f>CONCATENATE(L29,K29,J29)</f>
        <v>aud.II0,82638888888888942893</v>
      </c>
      <c r="B31" s="53">
        <v>29</v>
      </c>
      <c r="C31" s="54" t="s">
        <v>198</v>
      </c>
      <c r="D31" s="43" t="s">
        <v>106</v>
      </c>
      <c r="E31" s="55" t="s">
        <v>70</v>
      </c>
      <c r="F31" s="55" t="s">
        <v>76</v>
      </c>
      <c r="G31" s="43" t="s">
        <v>228</v>
      </c>
      <c r="H31" s="43" t="s">
        <v>31</v>
      </c>
      <c r="I31" s="43" t="s">
        <v>229</v>
      </c>
      <c r="J31" s="48">
        <v>42893</v>
      </c>
      <c r="K31" s="49">
        <v>0.8715277777777778</v>
      </c>
      <c r="L31" s="50" t="s">
        <v>167</v>
      </c>
      <c r="M31" s="46"/>
      <c r="N31" s="18"/>
      <c r="O31" s="44" t="s">
        <v>148</v>
      </c>
    </row>
    <row r="32" spans="1:15" ht="15" customHeight="1">
      <c r="A32" s="40" t="str">
        <f t="shared" si="0"/>
        <v>aud.II0,82638888888888942894</v>
      </c>
      <c r="B32" s="53">
        <v>30</v>
      </c>
      <c r="C32" s="54" t="s">
        <v>199</v>
      </c>
      <c r="D32" s="43" t="s">
        <v>107</v>
      </c>
      <c r="E32" s="55" t="s">
        <v>70</v>
      </c>
      <c r="F32" s="55" t="s">
        <v>76</v>
      </c>
      <c r="G32" s="43" t="s">
        <v>242</v>
      </c>
      <c r="H32" s="43" t="s">
        <v>228</v>
      </c>
      <c r="I32" s="43" t="s">
        <v>238</v>
      </c>
      <c r="J32" s="48">
        <v>42894</v>
      </c>
      <c r="K32" s="49">
        <v>0.8263888888888888</v>
      </c>
      <c r="L32" s="50" t="s">
        <v>167</v>
      </c>
      <c r="M32" s="46"/>
      <c r="N32" s="18"/>
      <c r="O32" s="44" t="s">
        <v>149</v>
      </c>
    </row>
    <row r="33" spans="1:15" ht="15" customHeight="1">
      <c r="A33" s="40" t="str">
        <f t="shared" si="0"/>
        <v>aud.II0,87152777777777842892</v>
      </c>
      <c r="B33" s="53">
        <v>31</v>
      </c>
      <c r="C33" s="54" t="s">
        <v>200</v>
      </c>
      <c r="D33" s="43" t="s">
        <v>108</v>
      </c>
      <c r="E33" s="55" t="s">
        <v>70</v>
      </c>
      <c r="F33" s="55" t="s">
        <v>76</v>
      </c>
      <c r="G33" s="43" t="s">
        <v>239</v>
      </c>
      <c r="H33" s="43" t="s">
        <v>240</v>
      </c>
      <c r="I33" s="43" t="s">
        <v>231</v>
      </c>
      <c r="J33" s="48">
        <v>42892</v>
      </c>
      <c r="K33" s="49">
        <v>0.8715277777777778</v>
      </c>
      <c r="L33" s="50" t="s">
        <v>167</v>
      </c>
      <c r="M33" s="46"/>
      <c r="N33" s="18"/>
      <c r="O33" s="44" t="s">
        <v>150</v>
      </c>
    </row>
    <row r="34" spans="1:15" ht="15" customHeight="1">
      <c r="A34" s="40" t="str">
        <f t="shared" si="0"/>
        <v>aud.II0,87152777777777842894</v>
      </c>
      <c r="B34" s="53">
        <v>32</v>
      </c>
      <c r="C34" s="54" t="s">
        <v>201</v>
      </c>
      <c r="D34" s="43" t="s">
        <v>109</v>
      </c>
      <c r="E34" s="55" t="s">
        <v>70</v>
      </c>
      <c r="F34" s="55" t="s">
        <v>76</v>
      </c>
      <c r="G34" s="43" t="s">
        <v>242</v>
      </c>
      <c r="H34" s="43" t="s">
        <v>228</v>
      </c>
      <c r="I34" s="43" t="s">
        <v>238</v>
      </c>
      <c r="J34" s="48">
        <v>42894</v>
      </c>
      <c r="K34" s="49">
        <v>0.8715277777777778</v>
      </c>
      <c r="L34" s="50" t="s">
        <v>167</v>
      </c>
      <c r="M34" s="46"/>
      <c r="N34" s="18"/>
      <c r="O34" s="44" t="s">
        <v>151</v>
      </c>
    </row>
    <row r="35" spans="1:15" ht="15" customHeight="1">
      <c r="A35" s="40" t="str">
        <f t="shared" si="0"/>
        <v>sala 230,79166666666666742892</v>
      </c>
      <c r="B35" s="53">
        <v>33</v>
      </c>
      <c r="C35" s="54" t="s">
        <v>202</v>
      </c>
      <c r="D35" s="43" t="s">
        <v>110</v>
      </c>
      <c r="E35" s="55" t="s">
        <v>70</v>
      </c>
      <c r="F35" s="55" t="s">
        <v>76</v>
      </c>
      <c r="G35" s="43" t="s">
        <v>223</v>
      </c>
      <c r="H35" s="43" t="s">
        <v>224</v>
      </c>
      <c r="I35" s="43" t="s">
        <v>227</v>
      </c>
      <c r="J35" s="48">
        <v>42892</v>
      </c>
      <c r="K35" s="49">
        <v>0.7916666666666666</v>
      </c>
      <c r="L35" s="50" t="s">
        <v>168</v>
      </c>
      <c r="M35" s="46"/>
      <c r="N35" s="18"/>
      <c r="O35" s="44" t="s">
        <v>152</v>
      </c>
    </row>
    <row r="36" spans="1:15" ht="15" customHeight="1">
      <c r="A36" s="40" t="str">
        <f t="shared" si="0"/>
        <v>sala 230,82638888888888942892</v>
      </c>
      <c r="B36" s="53">
        <v>34</v>
      </c>
      <c r="C36" s="54" t="s">
        <v>203</v>
      </c>
      <c r="D36" s="43" t="s">
        <v>111</v>
      </c>
      <c r="E36" s="55" t="s">
        <v>70</v>
      </c>
      <c r="F36" s="55" t="s">
        <v>76</v>
      </c>
      <c r="G36" s="43" t="s">
        <v>223</v>
      </c>
      <c r="H36" s="43" t="s">
        <v>225</v>
      </c>
      <c r="I36" s="43" t="s">
        <v>226</v>
      </c>
      <c r="J36" s="48">
        <v>42892</v>
      </c>
      <c r="K36" s="49">
        <v>0.8263888888888888</v>
      </c>
      <c r="L36" s="50" t="s">
        <v>168</v>
      </c>
      <c r="M36" s="46"/>
      <c r="N36" s="18"/>
      <c r="O36" s="44" t="s">
        <v>153</v>
      </c>
    </row>
    <row r="37" spans="1:15" ht="15" customHeight="1">
      <c r="A37" s="40" t="str">
        <f t="shared" si="0"/>
        <v>aud.II0,79166666666666742895</v>
      </c>
      <c r="B37" s="53">
        <v>35</v>
      </c>
      <c r="C37" s="54" t="s">
        <v>204</v>
      </c>
      <c r="D37" s="43" t="s">
        <v>112</v>
      </c>
      <c r="E37" s="55" t="s">
        <v>70</v>
      </c>
      <c r="F37" s="55" t="s">
        <v>76</v>
      </c>
      <c r="G37" s="56" t="s">
        <v>235</v>
      </c>
      <c r="H37" s="56" t="s">
        <v>228</v>
      </c>
      <c r="I37" s="56" t="s">
        <v>224</v>
      </c>
      <c r="J37" s="48">
        <v>42895</v>
      </c>
      <c r="K37" s="49">
        <v>0.7916666666666666</v>
      </c>
      <c r="L37" s="50" t="s">
        <v>167</v>
      </c>
      <c r="M37" s="46"/>
      <c r="N37" s="18"/>
      <c r="O37" s="44" t="s">
        <v>154</v>
      </c>
    </row>
    <row r="38" spans="1:15" ht="15" customHeight="1">
      <c r="A38" s="40" t="str">
        <f t="shared" si="0"/>
        <v>aud.II0,9062542893</v>
      </c>
      <c r="B38" s="53">
        <v>36</v>
      </c>
      <c r="C38" s="54" t="s">
        <v>205</v>
      </c>
      <c r="D38" s="43" t="s">
        <v>113</v>
      </c>
      <c r="E38" s="55" t="s">
        <v>70</v>
      </c>
      <c r="F38" s="55" t="s">
        <v>76</v>
      </c>
      <c r="G38" s="43" t="s">
        <v>228</v>
      </c>
      <c r="H38" s="43" t="s">
        <v>31</v>
      </c>
      <c r="I38" s="43" t="s">
        <v>229</v>
      </c>
      <c r="J38" s="48">
        <v>42893</v>
      </c>
      <c r="K38" s="49">
        <v>0.90625</v>
      </c>
      <c r="L38" s="50" t="s">
        <v>167</v>
      </c>
      <c r="M38" s="46"/>
      <c r="N38" s="18"/>
      <c r="O38" s="44" t="s">
        <v>155</v>
      </c>
    </row>
    <row r="39" spans="1:15" ht="15" customHeight="1">
      <c r="A39" s="40">
        <f t="shared" si="0"/>
      </c>
      <c r="B39" s="53">
        <v>37</v>
      </c>
      <c r="C39" s="54" t="s">
        <v>206</v>
      </c>
      <c r="D39" s="43" t="s">
        <v>114</v>
      </c>
      <c r="E39" s="55" t="s">
        <v>70</v>
      </c>
      <c r="F39" s="55" t="s">
        <v>76</v>
      </c>
      <c r="G39" s="57"/>
      <c r="H39" s="43"/>
      <c r="I39" s="43"/>
      <c r="J39" s="51"/>
      <c r="K39" s="52"/>
      <c r="L39" s="50"/>
      <c r="M39" s="46"/>
      <c r="N39" s="18"/>
      <c r="O39" s="45"/>
    </row>
    <row r="40" spans="1:15" ht="15" customHeight="1">
      <c r="A40" s="40" t="str">
        <f t="shared" si="0"/>
        <v>aud.II0,82638888888888942895</v>
      </c>
      <c r="B40" s="53">
        <v>38</v>
      </c>
      <c r="C40" s="54" t="s">
        <v>207</v>
      </c>
      <c r="D40" s="43" t="s">
        <v>115</v>
      </c>
      <c r="E40" s="55" t="s">
        <v>70</v>
      </c>
      <c r="F40" s="55" t="s">
        <v>76</v>
      </c>
      <c r="G40" s="56" t="s">
        <v>235</v>
      </c>
      <c r="H40" s="43" t="s">
        <v>224</v>
      </c>
      <c r="I40" s="56" t="s">
        <v>227</v>
      </c>
      <c r="J40" s="48">
        <v>42895</v>
      </c>
      <c r="K40" s="49">
        <v>0.8263888888888888</v>
      </c>
      <c r="L40" s="50" t="s">
        <v>167</v>
      </c>
      <c r="M40" s="46"/>
      <c r="N40" s="18"/>
      <c r="O40" s="44" t="s">
        <v>156</v>
      </c>
    </row>
    <row r="41" spans="1:15" ht="15" customHeight="1">
      <c r="A41" s="40" t="str">
        <f t="shared" si="0"/>
        <v>aud.II0,79166666666666742891</v>
      </c>
      <c r="B41" s="53">
        <v>39</v>
      </c>
      <c r="C41" s="54" t="s">
        <v>208</v>
      </c>
      <c r="D41" s="43" t="s">
        <v>116</v>
      </c>
      <c r="E41" s="55" t="s">
        <v>70</v>
      </c>
      <c r="F41" s="55" t="s">
        <v>76</v>
      </c>
      <c r="G41" s="43" t="s">
        <v>245</v>
      </c>
      <c r="H41" s="43" t="s">
        <v>31</v>
      </c>
      <c r="I41" s="56" t="s">
        <v>229</v>
      </c>
      <c r="J41" s="48">
        <v>42891</v>
      </c>
      <c r="K41" s="49">
        <v>0.7916666666666666</v>
      </c>
      <c r="L41" s="50" t="s">
        <v>167</v>
      </c>
      <c r="M41" s="46"/>
      <c r="N41" s="18"/>
      <c r="O41" s="44" t="s">
        <v>157</v>
      </c>
    </row>
    <row r="42" spans="1:15" ht="15" customHeight="1">
      <c r="A42" s="40" t="str">
        <f t="shared" si="0"/>
        <v>sala 230,87152777777777842892</v>
      </c>
      <c r="B42" s="53">
        <v>40</v>
      </c>
      <c r="C42" s="54" t="s">
        <v>209</v>
      </c>
      <c r="D42" s="43" t="s">
        <v>117</v>
      </c>
      <c r="E42" s="55" t="s">
        <v>70</v>
      </c>
      <c r="F42" s="55" t="s">
        <v>76</v>
      </c>
      <c r="G42" s="43" t="s">
        <v>223</v>
      </c>
      <c r="H42" s="43" t="s">
        <v>225</v>
      </c>
      <c r="I42" s="43" t="s">
        <v>226</v>
      </c>
      <c r="J42" s="48">
        <v>42892</v>
      </c>
      <c r="K42" s="49">
        <v>0.8715277777777778</v>
      </c>
      <c r="L42" s="50" t="s">
        <v>168</v>
      </c>
      <c r="M42" s="46"/>
      <c r="N42" s="18"/>
      <c r="O42" s="44" t="s">
        <v>158</v>
      </c>
    </row>
    <row r="43" spans="1:15" ht="15" customHeight="1">
      <c r="A43" s="40" t="str">
        <f t="shared" si="0"/>
        <v>sala 230,9062542895</v>
      </c>
      <c r="B43" s="53">
        <v>41</v>
      </c>
      <c r="C43" s="54" t="s">
        <v>210</v>
      </c>
      <c r="D43" s="43" t="s">
        <v>118</v>
      </c>
      <c r="E43" s="55" t="s">
        <v>70</v>
      </c>
      <c r="F43" s="55" t="s">
        <v>76</v>
      </c>
      <c r="G43" s="56" t="s">
        <v>236</v>
      </c>
      <c r="H43" s="43" t="s">
        <v>237</v>
      </c>
      <c r="I43" s="56" t="s">
        <v>238</v>
      </c>
      <c r="J43" s="48">
        <v>42895</v>
      </c>
      <c r="K43" s="49">
        <v>0.90625</v>
      </c>
      <c r="L43" s="50" t="s">
        <v>168</v>
      </c>
      <c r="M43" s="46"/>
      <c r="N43" s="18"/>
      <c r="O43" s="44" t="s">
        <v>159</v>
      </c>
    </row>
    <row r="44" spans="1:15" ht="15" customHeight="1">
      <c r="A44" s="40" t="str">
        <f t="shared" si="0"/>
        <v>aud.I0,87152777777777842895</v>
      </c>
      <c r="B44" s="53">
        <v>42</v>
      </c>
      <c r="C44" s="54" t="s">
        <v>211</v>
      </c>
      <c r="D44" s="43" t="s">
        <v>119</v>
      </c>
      <c r="E44" s="55" t="s">
        <v>70</v>
      </c>
      <c r="F44" s="55" t="s">
        <v>76</v>
      </c>
      <c r="G44" s="43" t="s">
        <v>222</v>
      </c>
      <c r="H44" s="43" t="s">
        <v>232</v>
      </c>
      <c r="I44" s="56" t="s">
        <v>221</v>
      </c>
      <c r="J44" s="48">
        <v>42895</v>
      </c>
      <c r="K44" s="49">
        <v>0.8715277777777778</v>
      </c>
      <c r="L44" s="50" t="s">
        <v>169</v>
      </c>
      <c r="M44" s="46"/>
      <c r="N44" s="18"/>
      <c r="O44" s="44" t="s">
        <v>160</v>
      </c>
    </row>
    <row r="45" spans="1:15" ht="15" customHeight="1">
      <c r="A45" s="40" t="str">
        <f t="shared" si="0"/>
        <v>aud.I0,82638888888888942893</v>
      </c>
      <c r="B45" s="53">
        <v>43</v>
      </c>
      <c r="C45" s="54" t="s">
        <v>212</v>
      </c>
      <c r="D45" s="43" t="s">
        <v>120</v>
      </c>
      <c r="E45" s="55" t="s">
        <v>70</v>
      </c>
      <c r="F45" s="55" t="s">
        <v>76</v>
      </c>
      <c r="G45" s="43" t="s">
        <v>219</v>
      </c>
      <c r="H45" s="58" t="s">
        <v>237</v>
      </c>
      <c r="I45" s="43" t="s">
        <v>220</v>
      </c>
      <c r="J45" s="48">
        <v>42893</v>
      </c>
      <c r="K45" s="49">
        <v>0.8263888888888888</v>
      </c>
      <c r="L45" s="50" t="s">
        <v>169</v>
      </c>
      <c r="M45" s="46"/>
      <c r="N45" s="18"/>
      <c r="O45" s="44" t="s">
        <v>161</v>
      </c>
    </row>
    <row r="46" spans="1:15" ht="15" customHeight="1">
      <c r="A46" s="40" t="str">
        <f t="shared" si="0"/>
        <v>sala 230,87152777777777842891</v>
      </c>
      <c r="B46" s="53">
        <v>44</v>
      </c>
      <c r="C46" s="54" t="s">
        <v>213</v>
      </c>
      <c r="D46" s="43" t="s">
        <v>121</v>
      </c>
      <c r="E46" s="55" t="s">
        <v>70</v>
      </c>
      <c r="F46" s="55" t="s">
        <v>76</v>
      </c>
      <c r="G46" s="56" t="s">
        <v>221</v>
      </c>
      <c r="H46" s="43" t="s">
        <v>232</v>
      </c>
      <c r="I46" s="56" t="s">
        <v>234</v>
      </c>
      <c r="J46" s="48">
        <v>42891</v>
      </c>
      <c r="K46" s="49">
        <v>0.8715277777777778</v>
      </c>
      <c r="L46" s="50" t="s">
        <v>168</v>
      </c>
      <c r="M46" s="46"/>
      <c r="N46" s="18"/>
      <c r="O46" s="44" t="s">
        <v>162</v>
      </c>
    </row>
    <row r="47" spans="1:15" ht="15" customHeight="1">
      <c r="A47" s="40" t="str">
        <f t="shared" si="0"/>
        <v>sala 230,9062542891</v>
      </c>
      <c r="B47" s="53">
        <v>45</v>
      </c>
      <c r="C47" s="54" t="s">
        <v>214</v>
      </c>
      <c r="D47" s="43" t="s">
        <v>122</v>
      </c>
      <c r="E47" s="55" t="s">
        <v>70</v>
      </c>
      <c r="F47" s="55" t="s">
        <v>76</v>
      </c>
      <c r="G47" s="56" t="s">
        <v>221</v>
      </c>
      <c r="H47" s="43" t="s">
        <v>232</v>
      </c>
      <c r="I47" s="56" t="s">
        <v>226</v>
      </c>
      <c r="J47" s="48">
        <v>42891</v>
      </c>
      <c r="K47" s="49">
        <v>0.90625</v>
      </c>
      <c r="L47" s="50" t="s">
        <v>168</v>
      </c>
      <c r="M47" s="46"/>
      <c r="N47" s="18"/>
      <c r="O47" s="44" t="s">
        <v>163</v>
      </c>
    </row>
    <row r="48" spans="1:15" ht="15" customHeight="1">
      <c r="A48" s="40" t="str">
        <f t="shared" si="0"/>
        <v>sala 230,79166666666666742894</v>
      </c>
      <c r="B48" s="53">
        <v>46</v>
      </c>
      <c r="C48" s="54" t="s">
        <v>215</v>
      </c>
      <c r="D48" s="43" t="s">
        <v>123</v>
      </c>
      <c r="E48" s="55" t="s">
        <v>70</v>
      </c>
      <c r="F48" s="55" t="s">
        <v>76</v>
      </c>
      <c r="G48" s="43" t="s">
        <v>230</v>
      </c>
      <c r="H48" s="43" t="s">
        <v>31</v>
      </c>
      <c r="I48" s="43" t="s">
        <v>223</v>
      </c>
      <c r="J48" s="48">
        <v>42894</v>
      </c>
      <c r="K48" s="49">
        <v>0.7916666666666666</v>
      </c>
      <c r="L48" s="50" t="s">
        <v>168</v>
      </c>
      <c r="M48" s="46"/>
      <c r="N48" s="18"/>
      <c r="O48" s="44" t="s">
        <v>164</v>
      </c>
    </row>
    <row r="49" spans="1:15" ht="15" customHeight="1">
      <c r="A49" s="40" t="str">
        <f t="shared" si="0"/>
        <v>sala 230,9062542894</v>
      </c>
      <c r="B49" s="53">
        <v>47</v>
      </c>
      <c r="C49" s="54" t="s">
        <v>216</v>
      </c>
      <c r="D49" s="43" t="s">
        <v>124</v>
      </c>
      <c r="E49" s="55" t="s">
        <v>70</v>
      </c>
      <c r="F49" s="55" t="s">
        <v>76</v>
      </c>
      <c r="G49" s="43" t="s">
        <v>223</v>
      </c>
      <c r="H49" s="43" t="s">
        <v>231</v>
      </c>
      <c r="I49" s="43" t="s">
        <v>220</v>
      </c>
      <c r="J49" s="48">
        <v>42894</v>
      </c>
      <c r="K49" s="49">
        <v>0.90625</v>
      </c>
      <c r="L49" s="50" t="s">
        <v>168</v>
      </c>
      <c r="M49" s="46"/>
      <c r="N49" s="18"/>
      <c r="O49" s="44" t="s">
        <v>165</v>
      </c>
    </row>
    <row r="50" spans="1:15" ht="15" customHeight="1">
      <c r="A50" s="40" t="str">
        <f t="shared" si="0"/>
        <v>sala 230,82638888888888942895</v>
      </c>
      <c r="B50" s="53">
        <v>48</v>
      </c>
      <c r="C50" s="54" t="s">
        <v>217</v>
      </c>
      <c r="D50" s="43" t="s">
        <v>125</v>
      </c>
      <c r="E50" s="55" t="s">
        <v>70</v>
      </c>
      <c r="F50" s="55" t="s">
        <v>76</v>
      </c>
      <c r="G50" s="43" t="s">
        <v>243</v>
      </c>
      <c r="H50" s="43" t="s">
        <v>237</v>
      </c>
      <c r="I50" s="56" t="s">
        <v>236</v>
      </c>
      <c r="J50" s="48">
        <v>42895</v>
      </c>
      <c r="K50" s="49">
        <v>0.8263888888888888</v>
      </c>
      <c r="L50" s="50" t="s">
        <v>168</v>
      </c>
      <c r="M50" s="46"/>
      <c r="N50" s="18"/>
      <c r="O50" s="44" t="s">
        <v>166</v>
      </c>
    </row>
    <row r="51" ht="15" customHeight="1">
      <c r="B51" s="37"/>
    </row>
    <row r="52" ht="15" customHeight="1">
      <c r="B52" s="37"/>
    </row>
    <row r="53" ht="15" customHeight="1">
      <c r="B53" s="37"/>
    </row>
    <row r="54" ht="15" customHeight="1">
      <c r="B54" s="37"/>
    </row>
    <row r="55" ht="15" customHeight="1">
      <c r="B55" s="37"/>
    </row>
    <row r="56" ht="15" customHeight="1">
      <c r="B56" s="37"/>
    </row>
    <row r="57" ht="15" customHeight="1">
      <c r="B57" s="37"/>
    </row>
    <row r="58" ht="15" customHeight="1">
      <c r="B58" s="37"/>
    </row>
    <row r="59" ht="15" customHeight="1">
      <c r="B59" s="37"/>
    </row>
    <row r="60" ht="15" customHeight="1">
      <c r="B60" s="37"/>
    </row>
    <row r="61" ht="15" customHeight="1">
      <c r="B61" s="37"/>
    </row>
    <row r="62" ht="15" customHeight="1">
      <c r="B62" s="37"/>
    </row>
    <row r="63" ht="15" customHeight="1">
      <c r="B63" s="37"/>
    </row>
    <row r="64" ht="15" customHeight="1">
      <c r="B64" s="37"/>
    </row>
    <row r="65" ht="15" customHeight="1">
      <c r="B65" s="37"/>
    </row>
    <row r="66" ht="15" customHeight="1">
      <c r="B66" s="37"/>
    </row>
    <row r="67" ht="15" customHeight="1">
      <c r="B67" s="37"/>
    </row>
    <row r="68" ht="15" customHeight="1">
      <c r="B68" s="37"/>
    </row>
    <row r="69" ht="15" customHeight="1">
      <c r="B69" s="37"/>
    </row>
    <row r="70" ht="15" customHeight="1">
      <c r="B70" s="37"/>
    </row>
    <row r="71" ht="15" customHeight="1">
      <c r="B71" s="37"/>
    </row>
    <row r="72" ht="15" customHeight="1">
      <c r="B72" s="37"/>
    </row>
    <row r="73" ht="15" customHeight="1">
      <c r="B73" s="37"/>
    </row>
    <row r="74" ht="15" customHeight="1">
      <c r="B74" s="37"/>
    </row>
    <row r="75" ht="15" customHeight="1">
      <c r="B75" s="37"/>
    </row>
    <row r="76" ht="15" customHeight="1">
      <c r="B76" s="37"/>
    </row>
    <row r="77" ht="15" customHeight="1">
      <c r="B77" s="37"/>
    </row>
    <row r="78" ht="15" customHeight="1">
      <c r="B78" s="37"/>
    </row>
    <row r="79" ht="15" customHeight="1">
      <c r="B79" s="37"/>
    </row>
    <row r="80" ht="15" customHeight="1">
      <c r="B80" s="37"/>
    </row>
    <row r="81" ht="15" customHeight="1">
      <c r="B81" s="37"/>
    </row>
    <row r="82" ht="15" customHeight="1">
      <c r="B82" s="37"/>
    </row>
    <row r="83" ht="15" customHeight="1">
      <c r="B83" s="37"/>
    </row>
    <row r="84" ht="15" customHeight="1">
      <c r="B84" s="37"/>
    </row>
    <row r="85" ht="15" customHeight="1">
      <c r="B85" s="37"/>
    </row>
    <row r="86" ht="15" customHeight="1">
      <c r="B86" s="37"/>
    </row>
    <row r="87" spans="2:9" ht="15" customHeight="1">
      <c r="B87" s="37"/>
      <c r="I87" s="41"/>
    </row>
    <row r="88" ht="15" customHeight="1">
      <c r="B88" s="37"/>
    </row>
    <row r="89" ht="15" customHeight="1">
      <c r="B89" s="37"/>
    </row>
    <row r="90" ht="15" customHeight="1">
      <c r="B90" s="37"/>
    </row>
    <row r="91" ht="15" customHeight="1">
      <c r="B91" s="37"/>
    </row>
    <row r="92" ht="15" customHeight="1">
      <c r="B92" s="37"/>
    </row>
    <row r="93" ht="15" customHeight="1">
      <c r="B93" s="37"/>
    </row>
    <row r="94" ht="15" customHeight="1">
      <c r="B94" s="37"/>
    </row>
    <row r="95" ht="15" customHeight="1">
      <c r="B95" s="37"/>
    </row>
    <row r="96" ht="15" customHeight="1">
      <c r="B96" s="37"/>
    </row>
    <row r="103" ht="12.75">
      <c r="J103" s="39" t="s">
        <v>77</v>
      </c>
    </row>
  </sheetData>
  <sheetProtection/>
  <autoFilter ref="C2:O96"/>
  <mergeCells count="2">
    <mergeCell ref="B1:D1"/>
    <mergeCell ref="E1:O1"/>
  </mergeCells>
  <conditionalFormatting sqref="G3:N50">
    <cfRule type="cellIs" priority="86" dxfId="0" operator="equal">
      <formula>"Sem Orientador"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1.140625" style="0" bestFit="1" customWidth="1"/>
    <col min="2" max="10" width="15.7109375" style="0" customWidth="1"/>
  </cols>
  <sheetData>
    <row r="1" spans="1:10" ht="30" customHeight="1">
      <c r="A1" s="13">
        <v>41587</v>
      </c>
      <c r="B1" s="63" t="s">
        <v>51</v>
      </c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17" t="s">
        <v>10</v>
      </c>
      <c r="B2" s="16">
        <v>0.5069444444444444</v>
      </c>
      <c r="C2" s="16">
        <v>0.5416666666666666</v>
      </c>
      <c r="D2" s="16">
        <v>0.576388888888889</v>
      </c>
      <c r="E2" s="16">
        <v>0.611111111111111</v>
      </c>
      <c r="F2" s="16">
        <v>0.645833333333333</v>
      </c>
      <c r="G2" s="16">
        <v>0.680555555555555</v>
      </c>
      <c r="H2" s="16">
        <v>0.715277777777777</v>
      </c>
      <c r="I2" s="16">
        <v>0.75</v>
      </c>
      <c r="J2" s="16">
        <v>0.784722222222222</v>
      </c>
    </row>
    <row r="3" spans="1:10" ht="15">
      <c r="A3" s="62">
        <v>23</v>
      </c>
      <c r="B3" s="20" t="e">
        <f>_xlfn.IFERROR(VLOOKUP(CONCATENATE(A3,$B$2,$A$1),Bancas!$A$3:$L$50,5,FALSE),"")</f>
        <v>#NAME?</v>
      </c>
      <c r="C3" s="20" t="e">
        <f>_xlfn.IFERROR(VLOOKUP(CONCATENATE(A3,$C$2,$A$1),Bancas!$A$3:$L$50,5,FALSE),"")</f>
        <v>#NAME?</v>
      </c>
      <c r="D3" s="20" t="e">
        <f>_xlfn.IFERROR(VLOOKUP(CONCATENATE(A3,$D$2,$A$1),Bancas!$A$3:$L$50,5,FALSE),"")</f>
        <v>#NAME?</v>
      </c>
      <c r="E3" s="20" t="e">
        <f>_xlfn.IFERROR(VLOOKUP(CONCATENATE(A3,$E$2,$A$1),Bancas!$A$3:$L$50,5,FALSE),"")</f>
        <v>#NAME?</v>
      </c>
      <c r="F3" s="20" t="e">
        <f>_xlfn.IFERROR(VLOOKUP(CONCATENATE(A3,$F$2,$A$1),Bancas!$A$3:$L$50,5,FALSE),"")</f>
        <v>#NAME?</v>
      </c>
      <c r="G3" s="20" t="e">
        <f>_xlfn.IFERROR(VLOOKUP(CONCATENATE(A3,$G$2,$A$1),Bancas!$A$3:$L$50,5,FALSE),"")</f>
        <v>#NAME?</v>
      </c>
      <c r="H3" s="20" t="e">
        <f>_xlfn.IFERROR(VLOOKUP(CONCATENATE(A3,$H$2,$A$1),Bancas!$A$3:$L$50,5,FALSE),"")</f>
        <v>#NAME?</v>
      </c>
      <c r="I3" s="20" t="e">
        <f>_xlfn.IFERROR(VLOOKUP(CONCATENATE(A3,$I$2,$A$1),Bancas!$A$3:$L$50,5,FALSE),"")</f>
        <v>#NAME?</v>
      </c>
      <c r="J3" s="20" t="e">
        <f>_xlfn.IFERROR(VLOOKUP(CONCATENATE(A3,$J$2,$A$1),Bancas!$A$3:$L$50,5,FALSE),"")</f>
        <v>#NAME?</v>
      </c>
    </row>
    <row r="4" spans="1:10" ht="15">
      <c r="A4" s="62"/>
      <c r="B4" s="20" t="e">
        <f>_xlfn.IFERROR(VLOOKUP(CONCATENATE(A3,$B$2,$A$1),Bancas!$A$3:$L$50,6,FALSE),"")</f>
        <v>#NAME?</v>
      </c>
      <c r="C4" s="20" t="e">
        <f>_xlfn.IFERROR(VLOOKUP(CONCATENATE(A3,$C$2,$A$1),Bancas!$A$3:$L$50,6,FALSE),"")</f>
        <v>#NAME?</v>
      </c>
      <c r="D4" s="20" t="e">
        <f>_xlfn.IFERROR(VLOOKUP(CONCATENATE(A3,$D$2,$A$1),Bancas!$A$3:$L$50,6,FALSE),"")</f>
        <v>#NAME?</v>
      </c>
      <c r="E4" s="20" t="e">
        <f>_xlfn.IFERROR(VLOOKUP(CONCATENATE(A3,$E$2,$A$1),Bancas!$A$3:$L$50,6,FALSE),"")</f>
        <v>#NAME?</v>
      </c>
      <c r="F4" s="20" t="e">
        <f>_xlfn.IFERROR(VLOOKUP(CONCATENATE(A3,$F$2,$A$1),Bancas!$A$3:$L$50,6,FALSE),"")</f>
        <v>#NAME?</v>
      </c>
      <c r="G4" s="20" t="e">
        <f>_xlfn.IFERROR(VLOOKUP(CONCATENATE(A3,$G$2,$A$1),Bancas!$A$3:$L$50,6,FALSE),"")</f>
        <v>#NAME?</v>
      </c>
      <c r="H4" s="20" t="e">
        <f>_xlfn.IFERROR(VLOOKUP(CONCATENATE(A3,$H$2,$A$1),Bancas!$A$3:$L$50,6,FALSE),"")</f>
        <v>#NAME?</v>
      </c>
      <c r="I4" s="20" t="e">
        <f>_xlfn.IFERROR(VLOOKUP(CONCATENATE(A3,$I$2,$A$1),Bancas!$A$3:$L$50,6,FALSE),"")</f>
        <v>#NAME?</v>
      </c>
      <c r="J4" s="20" t="e">
        <f>_xlfn.IFERROR(VLOOKUP(CONCATENATE(A3,$J$2,$A$1),Bancas!$A$3:$L$50,6,FALSE),"")</f>
        <v>#NAME?</v>
      </c>
    </row>
    <row r="5" spans="1:10" ht="15">
      <c r="A5" s="62"/>
      <c r="B5" s="21" t="e">
        <f>_xlfn.IFERROR(VLOOKUP(CONCATENATE(A3,$B$2,$A$1),Bancas!$A$3:$L$50,7,FALSE),"")</f>
        <v>#NAME?</v>
      </c>
      <c r="C5" s="21" t="e">
        <f>_xlfn.IFERROR(VLOOKUP(CONCATENATE(A3,$C$2,$A$1),Bancas!$A$3:$L$50,7,FALSE),"")</f>
        <v>#NAME?</v>
      </c>
      <c r="D5" s="21" t="e">
        <f>_xlfn.IFERROR(VLOOKUP(CONCATENATE(A3,$D$2,$A$1),Bancas!$A$3:$L$50,7,FALSE),"")</f>
        <v>#NAME?</v>
      </c>
      <c r="E5" s="21" t="e">
        <f>_xlfn.IFERROR(VLOOKUP(CONCATENATE(A3,$E$2,$A$1),Bancas!$A$3:$L$50,7,FALSE),"")</f>
        <v>#NAME?</v>
      </c>
      <c r="F5" s="21" t="e">
        <f>_xlfn.IFERROR(VLOOKUP(CONCATENATE(A3,$F$2,$A$1),Bancas!$A$3:$L$50,7,FALSE),"")</f>
        <v>#NAME?</v>
      </c>
      <c r="G5" s="21" t="e">
        <f>_xlfn.IFERROR(VLOOKUP(CONCATENATE(A3,$G$2,$A$1),Bancas!$A$3:$L$50,7,FALSE),"")</f>
        <v>#NAME?</v>
      </c>
      <c r="H5" s="21" t="e">
        <f>_xlfn.IFERROR(VLOOKUP(CONCATENATE(A3,$H$2,$A$1),Bancas!$A$3:$L$50,7,FALSE),"")</f>
        <v>#NAME?</v>
      </c>
      <c r="I5" s="21" t="e">
        <f>_xlfn.IFERROR(VLOOKUP(CONCATENATE(A3,$I$2,$A$1),Bancas!$A$3:$L$50,7,FALSE),"")</f>
        <v>#NAME?</v>
      </c>
      <c r="J5" s="21" t="e">
        <f>_xlfn.IFERROR(VLOOKUP(CONCATENATE(A3,$J$2,$A$1),Bancas!$A$3:$L$50,7,FALSE),"")</f>
        <v>#NAME?</v>
      </c>
    </row>
    <row r="6" spans="1:10" ht="15">
      <c r="A6" s="62"/>
      <c r="B6" s="21" t="e">
        <f>_xlfn.IFERROR(VLOOKUP(CONCATENATE(A3,$B$2,$A$1),Bancas!$A$3:$L$50,8,FALSE),"")</f>
        <v>#NAME?</v>
      </c>
      <c r="C6" s="21" t="e">
        <f>_xlfn.IFERROR(VLOOKUP(CONCATENATE(A3,$C$2,$A$1),Bancas!$A$3:$L$50,8,FALSE),"")</f>
        <v>#NAME?</v>
      </c>
      <c r="D6" s="21" t="e">
        <f>_xlfn.IFERROR(VLOOKUP(CONCATENATE(A3,$D$2,$A$1),Bancas!$A$3:$L$50,8,FALSE),"")</f>
        <v>#NAME?</v>
      </c>
      <c r="E6" s="21" t="e">
        <f>_xlfn.IFERROR(VLOOKUP(CONCATENATE(A3,$E$2,$A$1),Bancas!$A$3:$L$50,8,FALSE),"")</f>
        <v>#NAME?</v>
      </c>
      <c r="F6" s="21" t="e">
        <f>_xlfn.IFERROR(VLOOKUP(CONCATENATE(A3,$F$2,$A$1),Bancas!$A$3:$L$50,8,FALSE),"")</f>
        <v>#NAME?</v>
      </c>
      <c r="G6" s="21" t="e">
        <f>_xlfn.IFERROR(VLOOKUP(CONCATENATE(A3,$G$2,$A$1),Bancas!$A$3:$L$50,8,FALSE),"")</f>
        <v>#NAME?</v>
      </c>
      <c r="H6" s="21" t="e">
        <f>_xlfn.IFERROR(VLOOKUP(CONCATENATE(A3,$H$2,$A$1),Bancas!$A$3:$L$50,8,FALSE),"")</f>
        <v>#NAME?</v>
      </c>
      <c r="I6" s="21" t="e">
        <f>_xlfn.IFERROR(VLOOKUP(CONCATENATE(A3,$I$2,$A$1),Bancas!$A$3:$L$50,8,FALSE),"")</f>
        <v>#NAME?</v>
      </c>
      <c r="J6" s="21" t="e">
        <f>_xlfn.IFERROR(VLOOKUP(CONCATENATE(A3,$J$2,$A$1),Bancas!$A$3:$L$50,8,FALSE),"")</f>
        <v>#NAME?</v>
      </c>
    </row>
    <row r="7" spans="1:10" ht="15">
      <c r="A7" s="62"/>
      <c r="B7" s="21">
        <f>IF(COUNTIF(Bancas!$A$3:$A$50,CONCATENATE(A3,$B$2,$A$1))=0,"",COUNTIF(Bancas!$A$3:$A$50,CONCATENATE(A3,$B$2,$A$1)))</f>
      </c>
      <c r="C7" s="21">
        <f>IF(COUNTIF(Bancas!$A$3:$A$50,CONCATENATE(A3,$C$2,$A$1))=0,"",COUNTIF(Bancas!$A$3:$A$50,CONCATENATE(A3,$C$2,$A$1)))</f>
      </c>
      <c r="D7" s="21">
        <f>IF(COUNTIF(Bancas!$A$3:$A$50,CONCATENATE(A3,$D$2,$A$1))=0,"",COUNTIF(Bancas!$A$3:$A$50,CONCATENATE(A3,$D$2,$A$1)))</f>
      </c>
      <c r="E7" s="21">
        <f>IF(COUNTIF(Bancas!$A$3:$A$50,CONCATENATE(A3,$E$2,$A$1))=0,"",COUNTIF(Bancas!$A$3:$A$50,CONCATENATE(A3,$E$2,$A$1)))</f>
      </c>
      <c r="F7" s="21">
        <f>IF(COUNTIF(Bancas!$A$3:$A$50,CONCATENATE(A3,$F$2,$A$1))=0,"",COUNTIF(Bancas!$A$3:$A$50,CONCATENATE(A3,$F$2,$A$1)))</f>
      </c>
      <c r="G7" s="21">
        <f>IF(COUNTIF(Bancas!$A$3:$A$50,CONCATENATE(A3,$G$2,$A$1))=0,"",COUNTIF(Bancas!$A$3:$A$50,CONCATENATE(A3,$G$2,$A$1)))</f>
      </c>
      <c r="H7" s="21">
        <f>IF(COUNTIF(Bancas!$A$3:$A$50,CONCATENATE(A3,$H$2,$A$1))=0,"",COUNTIF(Bancas!$A$3:$A$50,CONCATENATE(A3,$H$2,$A$1)))</f>
      </c>
      <c r="I7" s="21">
        <f>IF(COUNTIF(Bancas!$A$3:$A$50,CONCATENATE(A3,$I$2,$A$1))=0,"",COUNTIF(Bancas!$A$3:$A$50,CONCATENATE(A3,$I$2,$A$1)))</f>
      </c>
      <c r="J7" s="21">
        <f>IF(COUNTIF(Bancas!$A$3:$A$50,CONCATENATE(A3,$J$2,$A$1))=0,"",COUNTIF(Bancas!$A$3:$A$50,CONCATENATE(A3,$J$2,$A$1)))</f>
      </c>
    </row>
    <row r="8" spans="1:10" ht="15">
      <c r="A8" s="62">
        <v>24</v>
      </c>
      <c r="B8" s="22" t="e">
        <f>_xlfn.IFERROR(VLOOKUP(CONCATENATE(A8,$B$2,$A$1),Bancas!$A$3:$L$50,5,FALSE),"")</f>
        <v>#NAME?</v>
      </c>
      <c r="C8" s="22" t="e">
        <f>_xlfn.IFERROR(VLOOKUP(CONCATENATE(A8,$C$2,$A$1),Bancas!$A$3:$L$50,5,FALSE),"")</f>
        <v>#NAME?</v>
      </c>
      <c r="D8" s="22" t="e">
        <f>_xlfn.IFERROR(VLOOKUP(CONCATENATE(A8,$D$2,$A$1),Bancas!$A$3:$L$50,5,FALSE),"")</f>
        <v>#NAME?</v>
      </c>
      <c r="E8" s="22" t="e">
        <f>_xlfn.IFERROR(VLOOKUP(CONCATENATE(A8,$E$2,$A$1),Bancas!$A$3:$L$50,5,FALSE),"")</f>
        <v>#NAME?</v>
      </c>
      <c r="F8" s="22" t="e">
        <f>_xlfn.IFERROR(VLOOKUP(CONCATENATE(A8,$F$2,$A$1),Bancas!$A$3:$L$50,5,FALSE),"")</f>
        <v>#NAME?</v>
      </c>
      <c r="G8" s="22" t="e">
        <f>_xlfn.IFERROR(VLOOKUP(CONCATENATE(A8,$G$2,$A$1),Bancas!$A$3:$L$50,5,FALSE),"")</f>
        <v>#NAME?</v>
      </c>
      <c r="H8" s="22" t="e">
        <f>_xlfn.IFERROR(VLOOKUP(CONCATENATE(A8,$H$2,$A$1),Bancas!$A$3:$L$50,5,FALSE),"")</f>
        <v>#NAME?</v>
      </c>
      <c r="I8" s="22" t="e">
        <f>_xlfn.IFERROR(VLOOKUP(CONCATENATE(A8,$I$2,$A$1),Bancas!$A$3:$L$50,5,FALSE),"")</f>
        <v>#NAME?</v>
      </c>
      <c r="J8" s="22" t="e">
        <f>_xlfn.IFERROR(VLOOKUP(CONCATENATE(A8,$J$2,$A$1),Bancas!$A$3:$L$50,5,FALSE),"")</f>
        <v>#NAME?</v>
      </c>
    </row>
    <row r="9" spans="1:10" ht="15">
      <c r="A9" s="62"/>
      <c r="B9" s="22" t="e">
        <f>_xlfn.IFERROR(VLOOKUP(CONCATENATE(A8,$B$2,$A$1),Bancas!$A$3:$L$50,6,FALSE),"")</f>
        <v>#NAME?</v>
      </c>
      <c r="C9" s="22" t="e">
        <f>_xlfn.IFERROR(VLOOKUP(CONCATENATE(A8,$C$2,$A$1),Bancas!$A$3:$L$50,6,FALSE),"")</f>
        <v>#NAME?</v>
      </c>
      <c r="D9" s="22" t="e">
        <f>_xlfn.IFERROR(VLOOKUP(CONCATENATE(A8,$D$2,$A$1),Bancas!$A$3:$L$50,6,FALSE),"")</f>
        <v>#NAME?</v>
      </c>
      <c r="E9" s="22" t="e">
        <f>_xlfn.IFERROR(VLOOKUP(CONCATENATE(A8,$E$2,$A$1),Bancas!$A$3:$L$50,6,FALSE),"")</f>
        <v>#NAME?</v>
      </c>
      <c r="F9" s="22" t="e">
        <f>_xlfn.IFERROR(VLOOKUP(CONCATENATE(A8,$F$2,$A$1),Bancas!$A$3:$L$50,6,FALSE),"")</f>
        <v>#NAME?</v>
      </c>
      <c r="G9" s="22" t="e">
        <f>_xlfn.IFERROR(VLOOKUP(CONCATENATE(A8,$G$2,$A$1),Bancas!$A$3:$L$50,6,FALSE),"")</f>
        <v>#NAME?</v>
      </c>
      <c r="H9" s="22" t="e">
        <f>_xlfn.IFERROR(VLOOKUP(CONCATENATE(A8,$H$2,$A$1),Bancas!$A$3:$L$50,6,FALSE),"")</f>
        <v>#NAME?</v>
      </c>
      <c r="I9" s="22" t="e">
        <f>_xlfn.IFERROR(VLOOKUP(CONCATENATE(A8,$I$2,$A$1),Bancas!$A$3:$L$50,6,FALSE),"")</f>
        <v>#NAME?</v>
      </c>
      <c r="J9" s="22" t="e">
        <f>_xlfn.IFERROR(VLOOKUP(CONCATENATE(A8,$J$2,$A$1),Bancas!$A$3:$L$50,6,FALSE),"")</f>
        <v>#NAME?</v>
      </c>
    </row>
    <row r="10" spans="1:10" ht="15">
      <c r="A10" s="62"/>
      <c r="B10" s="23" t="e">
        <f>_xlfn.IFERROR(VLOOKUP(CONCATENATE(A8,$B$2,$A$1),Bancas!$A$3:$L$50,7,FALSE),"")</f>
        <v>#NAME?</v>
      </c>
      <c r="C10" s="23" t="e">
        <f>_xlfn.IFERROR(VLOOKUP(CONCATENATE(A8,$C$2,$A$1),Bancas!$A$3:$L$50,7,FALSE),"")</f>
        <v>#NAME?</v>
      </c>
      <c r="D10" s="23" t="e">
        <f>_xlfn.IFERROR(VLOOKUP(CONCATENATE(A8,$D$2,$A$1),Bancas!$A$3:$L$50,7,FALSE),"")</f>
        <v>#NAME?</v>
      </c>
      <c r="E10" s="23" t="e">
        <f>_xlfn.IFERROR(VLOOKUP(CONCATENATE(A8,$E$2,$A$1),Bancas!$A$3:$L$50,7,FALSE),"")</f>
        <v>#NAME?</v>
      </c>
      <c r="F10" s="23" t="e">
        <f>_xlfn.IFERROR(VLOOKUP(CONCATENATE(A8,$F$2,$A$1),Bancas!$A$3:$L$50,7,FALSE),"")</f>
        <v>#NAME?</v>
      </c>
      <c r="G10" s="23" t="e">
        <f>_xlfn.IFERROR(VLOOKUP(CONCATENATE(A8,$G$2,$A$1),Bancas!$A$3:$L$50,7,FALSE),"")</f>
        <v>#NAME?</v>
      </c>
      <c r="H10" s="23" t="e">
        <f>_xlfn.IFERROR(VLOOKUP(CONCATENATE(A8,$H$2,$A$1),Bancas!$A$3:$L$50,7,FALSE),"")</f>
        <v>#NAME?</v>
      </c>
      <c r="I10" s="23" t="e">
        <f>_xlfn.IFERROR(VLOOKUP(CONCATENATE(A8,$I$2,$A$1),Bancas!$A$3:$L$50,7,FALSE),"")</f>
        <v>#NAME?</v>
      </c>
      <c r="J10" s="23" t="e">
        <f>_xlfn.IFERROR(VLOOKUP(CONCATENATE(A8,$J$2,$A$1),Bancas!$A$3:$L$50,7,FALSE),"")</f>
        <v>#NAME?</v>
      </c>
    </row>
    <row r="11" spans="1:10" ht="15">
      <c r="A11" s="62"/>
      <c r="B11" s="23" t="e">
        <f>_xlfn.IFERROR(VLOOKUP(CONCATENATE(A8,$B$2,$A$1),Bancas!$A$3:$L$50,8,FALSE),"")</f>
        <v>#NAME?</v>
      </c>
      <c r="C11" s="23" t="e">
        <f>_xlfn.IFERROR(VLOOKUP(CONCATENATE(A8,$C$2,$A$1),Bancas!$A$3:$L$50,8,FALSE),"")</f>
        <v>#NAME?</v>
      </c>
      <c r="D11" s="23" t="e">
        <f>_xlfn.IFERROR(VLOOKUP(CONCATENATE(A8,$D$2,$A$1),Bancas!$A$3:$L$50,8,FALSE),"")</f>
        <v>#NAME?</v>
      </c>
      <c r="E11" s="23" t="e">
        <f>_xlfn.IFERROR(VLOOKUP(CONCATENATE(A8,$E$2,$A$1),Bancas!$A$3:$L$50,8,FALSE),"")</f>
        <v>#NAME?</v>
      </c>
      <c r="F11" s="23" t="e">
        <f>_xlfn.IFERROR(VLOOKUP(CONCATENATE(A8,$F$2,$A$1),Bancas!$A$3:$L$50,8,FALSE),"")</f>
        <v>#NAME?</v>
      </c>
      <c r="G11" s="23" t="e">
        <f>_xlfn.IFERROR(VLOOKUP(CONCATENATE(A8,$G$2,$A$1),Bancas!$A$3:$L$50,8,FALSE),"")</f>
        <v>#NAME?</v>
      </c>
      <c r="H11" s="23" t="e">
        <f>_xlfn.IFERROR(VLOOKUP(CONCATENATE(A8,$H$2,$A$1),Bancas!$A$3:$L$50,8,FALSE),"")</f>
        <v>#NAME?</v>
      </c>
      <c r="I11" s="23" t="e">
        <f>_xlfn.IFERROR(VLOOKUP(CONCATENATE(A8,$I$2,$A$1),Bancas!$A$3:$L$50,8,FALSE),"")</f>
        <v>#NAME?</v>
      </c>
      <c r="J11" s="23" t="e">
        <f>_xlfn.IFERROR(VLOOKUP(CONCATENATE(A8,$J$2,$A$1),Bancas!$A$3:$L$50,8,FALSE),"")</f>
        <v>#NAME?</v>
      </c>
    </row>
    <row r="12" spans="1:10" ht="15">
      <c r="A12" s="62"/>
      <c r="B12" s="23">
        <f>IF(COUNTIF(Bancas!$A$3:$A$50,CONCATENATE(A8,$B$2,$A$1))=0,"",COUNTIF(Bancas!$A$3:$A$50,CONCATENATE(A8,$B$2,$A$1)))</f>
      </c>
      <c r="C12" s="23">
        <f>IF(COUNTIF(Bancas!$A$3:$A$50,CONCATENATE(A8,$C$2,$A$1))=0,"",COUNTIF(Bancas!$A$3:$A$50,CONCATENATE(A8,$C$2,$A$1)))</f>
      </c>
      <c r="D12" s="23">
        <f>IF(COUNTIF(Bancas!$A$3:$A$50,CONCATENATE(A8,$D$2,$A$1))=0,"",COUNTIF(Bancas!$A$3:$A$50,CONCATENATE(A8,$D$2,$A$1)))</f>
      </c>
      <c r="E12" s="23">
        <f>IF(COUNTIF(Bancas!$A$3:$A$50,CONCATENATE(A8,$E$2,$A$1))=0,"",COUNTIF(Bancas!$A$3:$A$50,CONCATENATE(A8,$E$2,$A$1)))</f>
      </c>
      <c r="F12" s="23">
        <f>IF(COUNTIF(Bancas!$A$3:$A$50,CONCATENATE(A8,$F$2,$A$1))=0,"",COUNTIF(Bancas!$A$3:$A$50,CONCATENATE(A8,$F$2,$A$1)))</f>
      </c>
      <c r="G12" s="23">
        <f>IF(COUNTIF(Bancas!$A$3:$A$50,CONCATENATE(A8,$G$2,$A$1))=0,"",COUNTIF(Bancas!$A$3:$A$50,CONCATENATE(A8,$G$2,$A$1)))</f>
      </c>
      <c r="H12" s="23">
        <f>IF(COUNTIF(Bancas!$A$3:$A$50,CONCATENATE(A8,$H$2,$A$1))=0,"",COUNTIF(Bancas!$A$3:$A$50,CONCATENATE(A8,$H$2,$A$1)))</f>
      </c>
      <c r="I12" s="23">
        <f>IF(COUNTIF(Bancas!$A$3:$A$50,CONCATENATE(A8,$I$2,$A$1))=0,"",COUNTIF(Bancas!$A$3:$A$50,CONCATENATE(A8,$I$2,$A$1)))</f>
      </c>
      <c r="J12" s="23">
        <f>IF(COUNTIF(Bancas!$A$3:$A$50,CONCATENATE(A8,$J$2,$A$1))=0,"",COUNTIF(Bancas!$A$3:$A$50,CONCATENATE(A8,$J$2,$A$1)))</f>
      </c>
    </row>
    <row r="13" spans="1:14" ht="15">
      <c r="A13" s="62">
        <v>25</v>
      </c>
      <c r="B13" s="20" t="e">
        <f>_xlfn.IFERROR(VLOOKUP(CONCATENATE(A13,$B$2,$A$1),Bancas!$A$3:$L$50,5,FALSE),"")</f>
        <v>#NAME?</v>
      </c>
      <c r="C13" s="20" t="e">
        <f>_xlfn.IFERROR(VLOOKUP(CONCATENATE(A13,$C$2,$A$1),Bancas!$A$3:$L$50,5,FALSE),"")</f>
        <v>#NAME?</v>
      </c>
      <c r="D13" s="20" t="e">
        <f>_xlfn.IFERROR(VLOOKUP(CONCATENATE(A13,$D$2,$A$1),Bancas!$A$3:$L$50,5,FALSE),"")</f>
        <v>#NAME?</v>
      </c>
      <c r="E13" s="20" t="e">
        <f>_xlfn.IFERROR(VLOOKUP(CONCATENATE(A13,$E$2,$A$1),Bancas!$A$3:$L$50,5,FALSE),"")</f>
        <v>#NAME?</v>
      </c>
      <c r="F13" s="20" t="e">
        <f>_xlfn.IFERROR(VLOOKUP(CONCATENATE(A13,$F$2,$A$1),Bancas!$A$3:$L$50,5,FALSE),"")</f>
        <v>#NAME?</v>
      </c>
      <c r="G13" s="20" t="e">
        <f>_xlfn.IFERROR(VLOOKUP(CONCATENATE(A13,$G$2,$A$1),Bancas!$A$3:$L$50,5,FALSE),"")</f>
        <v>#NAME?</v>
      </c>
      <c r="H13" s="20" t="e">
        <f>_xlfn.IFERROR(VLOOKUP(CONCATENATE(A13,$H$2,$A$1),Bancas!$A$3:$L$50,5,FALSE),"")</f>
        <v>#NAME?</v>
      </c>
      <c r="I13" s="20" t="e">
        <f>_xlfn.IFERROR(VLOOKUP(CONCATENATE(A13,$I$2,$A$1),Bancas!$A$3:$L$50,5,FALSE),"")</f>
        <v>#NAME?</v>
      </c>
      <c r="J13" s="20" t="e">
        <f>_xlfn.IFERROR(VLOOKUP(CONCATENATE(A13,$J$2,$A$1),Bancas!$A$3:$L$50,5,FALSE),"")</f>
        <v>#NAME?</v>
      </c>
      <c r="N13" t="e">
        <f>_xlfn.IFERROR(B3,"")</f>
        <v>#NAME?</v>
      </c>
    </row>
    <row r="14" spans="1:10" ht="15">
      <c r="A14" s="62"/>
      <c r="B14" s="20" t="e">
        <f>_xlfn.IFERROR(VLOOKUP(CONCATENATE(A13,$B$2,$A$1),Bancas!$A$3:$L$50,6,FALSE),"")</f>
        <v>#NAME?</v>
      </c>
      <c r="C14" s="20" t="e">
        <f>_xlfn.IFERROR(VLOOKUP(CONCATENATE(A13,$C$2,$A$1),Bancas!$A$3:$L$50,6,FALSE),"")</f>
        <v>#NAME?</v>
      </c>
      <c r="D14" s="20" t="e">
        <f>_xlfn.IFERROR(VLOOKUP(CONCATENATE(A13,$D$2,$A$1),Bancas!$A$3:$L$50,6,FALSE),"")</f>
        <v>#NAME?</v>
      </c>
      <c r="E14" s="20" t="e">
        <f>_xlfn.IFERROR(VLOOKUP(CONCATENATE(A13,$E$2,$A$1),Bancas!$A$3:$L$50,6,FALSE),"")</f>
        <v>#NAME?</v>
      </c>
      <c r="F14" s="20" t="e">
        <f>_xlfn.IFERROR(VLOOKUP(CONCATENATE(A13,$F$2,$A$1),Bancas!$A$3:$L$50,6,FALSE),"")</f>
        <v>#NAME?</v>
      </c>
      <c r="G14" s="20" t="e">
        <f>_xlfn.IFERROR(VLOOKUP(CONCATENATE(A13,$G$2,$A$1),Bancas!$A$3:$L$50,6,FALSE),"")</f>
        <v>#NAME?</v>
      </c>
      <c r="H14" s="20" t="e">
        <f>_xlfn.IFERROR(VLOOKUP(CONCATENATE(A13,$H$2,$A$1),Bancas!$A$3:$L$50,6,FALSE),"")</f>
        <v>#NAME?</v>
      </c>
      <c r="I14" s="20" t="e">
        <f>_xlfn.IFERROR(VLOOKUP(CONCATENATE(A13,$I$2,$A$1),Bancas!$A$3:$L$50,6,FALSE),"")</f>
        <v>#NAME?</v>
      </c>
      <c r="J14" s="20" t="e">
        <f>_xlfn.IFERROR(VLOOKUP(CONCATENATE(A13,$J$2,$A$1),Bancas!$A$3:$L$50,6,FALSE),"")</f>
        <v>#NAME?</v>
      </c>
    </row>
    <row r="15" spans="1:10" ht="15">
      <c r="A15" s="62"/>
      <c r="B15" s="21" t="e">
        <f>_xlfn.IFERROR(VLOOKUP(CONCATENATE(A13,$B$2,$A$1),Bancas!$A$3:$L$50,7,FALSE),"")</f>
        <v>#NAME?</v>
      </c>
      <c r="C15" s="21" t="e">
        <f>_xlfn.IFERROR(VLOOKUP(CONCATENATE(A13,$C$2,$A$1),Bancas!$A$3:$L$50,7,FALSE),"")</f>
        <v>#NAME?</v>
      </c>
      <c r="D15" s="21" t="e">
        <f>_xlfn.IFERROR(VLOOKUP(CONCATENATE(A13,$D$2,$A$1),Bancas!$A$3:$L$50,7,FALSE),"")</f>
        <v>#NAME?</v>
      </c>
      <c r="E15" s="21" t="e">
        <f>_xlfn.IFERROR(VLOOKUP(CONCATENATE(A13,$E$2,$A$1),Bancas!$A$3:$L$50,7,FALSE),"")</f>
        <v>#NAME?</v>
      </c>
      <c r="F15" s="21" t="e">
        <f>_xlfn.IFERROR(VLOOKUP(CONCATENATE(A13,$F$2,$A$1),Bancas!$A$3:$L$50,7,FALSE),"")</f>
        <v>#NAME?</v>
      </c>
      <c r="G15" s="21" t="e">
        <f>_xlfn.IFERROR(VLOOKUP(CONCATENATE(A13,$G$2,$A$1),Bancas!$A$3:$L$50,7,FALSE),"")</f>
        <v>#NAME?</v>
      </c>
      <c r="H15" s="21" t="e">
        <f>_xlfn.IFERROR(VLOOKUP(CONCATENATE(A13,$H$2,$A$1),Bancas!$A$3:$L$50,7,FALSE),"")</f>
        <v>#NAME?</v>
      </c>
      <c r="I15" s="21" t="e">
        <f>_xlfn.IFERROR(VLOOKUP(CONCATENATE(A13,$I$2,$A$1),Bancas!$A$3:$L$50,7,FALSE),"")</f>
        <v>#NAME?</v>
      </c>
      <c r="J15" s="21" t="e">
        <f>_xlfn.IFERROR(VLOOKUP(CONCATENATE(A13,$J$2,$A$1),Bancas!$A$3:$L$50,7,FALSE),"")</f>
        <v>#NAME?</v>
      </c>
    </row>
    <row r="16" spans="1:10" ht="15">
      <c r="A16" s="62"/>
      <c r="B16" s="21" t="e">
        <f>_xlfn.IFERROR(VLOOKUP(CONCATENATE(A13,$B$2,$A$1),Bancas!$A$3:$L$50,8,FALSE),"")</f>
        <v>#NAME?</v>
      </c>
      <c r="C16" s="21" t="e">
        <f>_xlfn.IFERROR(VLOOKUP(CONCATENATE(A13,$C$2,$A$1),Bancas!$A$3:$L$50,8,FALSE),"")</f>
        <v>#NAME?</v>
      </c>
      <c r="D16" s="21" t="e">
        <f>_xlfn.IFERROR(VLOOKUP(CONCATENATE(A13,$D$2,$A$1),Bancas!$A$3:$L$50,8,FALSE),"")</f>
        <v>#NAME?</v>
      </c>
      <c r="E16" s="21" t="e">
        <f>_xlfn.IFERROR(VLOOKUP(CONCATENATE(A13,$E$2,$A$1),Bancas!$A$3:$L$50,8,FALSE),"")</f>
        <v>#NAME?</v>
      </c>
      <c r="F16" s="21" t="e">
        <f>_xlfn.IFERROR(VLOOKUP(CONCATENATE(A13,$F$2,$A$1),Bancas!$A$3:$L$50,8,FALSE),"")</f>
        <v>#NAME?</v>
      </c>
      <c r="G16" s="21" t="e">
        <f>_xlfn.IFERROR(VLOOKUP(CONCATENATE(A13,$G$2,$A$1),Bancas!$A$3:$L$50,8,FALSE),"")</f>
        <v>#NAME?</v>
      </c>
      <c r="H16" s="21" t="e">
        <f>_xlfn.IFERROR(VLOOKUP(CONCATENATE(A13,$H$2,$A$1),Bancas!$A$3:$L$50,8,FALSE),"")</f>
        <v>#NAME?</v>
      </c>
      <c r="I16" s="21" t="e">
        <f>_xlfn.IFERROR(VLOOKUP(CONCATENATE(A13,$I$2,$A$1),Bancas!$A$3:$L$50,8,FALSE),"")</f>
        <v>#NAME?</v>
      </c>
      <c r="J16" s="21" t="e">
        <f>_xlfn.IFERROR(VLOOKUP(CONCATENATE(A13,$J$2,$A$1),Bancas!$A$3:$L$50,8,FALSE),"")</f>
        <v>#NAME?</v>
      </c>
    </row>
    <row r="17" spans="1:10" ht="15">
      <c r="A17" s="62"/>
      <c r="B17" s="21">
        <f>IF(COUNTIF(Bancas!$A$3:$A$50,CONCATENATE(A13,$B$2,$A$1))=0,"",COUNTIF(Bancas!$A$3:$A$50,CONCATENATE(A13,$B$2,$A$1)))</f>
      </c>
      <c r="C17" s="21">
        <f>IF(COUNTIF(Bancas!$A$3:$A$50,CONCATENATE(A13,$C$2,$A$1))=0,"",COUNTIF(Bancas!$A$3:$A$50,CONCATENATE(A13,$C$2,$A$1)))</f>
      </c>
      <c r="D17" s="21">
        <f>IF(COUNTIF(Bancas!$A$3:$A$50,CONCATENATE(A13,$D$2,$A$1))=0,"",COUNTIF(Bancas!$A$3:$A$50,CONCATENATE(A13,$D$2,$A$1)))</f>
      </c>
      <c r="E17" s="21">
        <f>IF(COUNTIF(Bancas!$A$3:$A$50,CONCATENATE(A13,$E$2,$A$1))=0,"",COUNTIF(Bancas!$A$3:$A$50,CONCATENATE(A13,$E$2,$A$1)))</f>
      </c>
      <c r="F17" s="21">
        <f>IF(COUNTIF(Bancas!$A$3:$A$50,CONCATENATE(A13,$F$2,$A$1))=0,"",COUNTIF(Bancas!$A$3:$A$50,CONCATENATE(A13,$F$2,$A$1)))</f>
      </c>
      <c r="G17" s="21">
        <f>IF(COUNTIF(Bancas!$A$3:$A$50,CONCATENATE(A13,$G$2,$A$1))=0,"",COUNTIF(Bancas!$A$3:$A$50,CONCATENATE(A13,$G$2,$A$1)))</f>
      </c>
      <c r="H17" s="21">
        <f>IF(COUNTIF(Bancas!$A$3:$A$50,CONCATENATE(A13,$H$2,$A$1))=0,"",COUNTIF(Bancas!$A$3:$A$50,CONCATENATE(A13,$H$2,$A$1)))</f>
      </c>
      <c r="I17" s="21">
        <f>IF(COUNTIF(Bancas!$A$3:$A$50,CONCATENATE(A13,$I$2,$A$1))=0,"",COUNTIF(Bancas!$A$3:$A$50,CONCATENATE(A13,$I$2,$A$1)))</f>
      </c>
      <c r="J17" s="21">
        <f>IF(COUNTIF(Bancas!$A$3:$A$50,CONCATENATE(A13,$J$2,$A$1))=0,"",COUNTIF(Bancas!$A$3:$A$50,CONCATENATE(A13,$J$2,$A$1)))</f>
      </c>
    </row>
    <row r="18" spans="1:10" ht="15">
      <c r="A18" s="62">
        <v>26</v>
      </c>
      <c r="B18" s="22" t="e">
        <f>_xlfn.IFERROR(VLOOKUP(CONCATENATE(A18,$B$2,$A$1),Bancas!$A$3:$L$50,5,FALSE),"")</f>
        <v>#NAME?</v>
      </c>
      <c r="C18" s="22" t="e">
        <f>_xlfn.IFERROR(VLOOKUP(CONCATENATE(A18,$C$2,$A$1),Bancas!$A$3:$L$50,5,FALSE),"")</f>
        <v>#NAME?</v>
      </c>
      <c r="D18" s="22" t="e">
        <f>_xlfn.IFERROR(VLOOKUP(CONCATENATE(A18,$D$2,$A$1),Bancas!$A$3:$L$50,5,FALSE),"")</f>
        <v>#NAME?</v>
      </c>
      <c r="E18" s="22" t="e">
        <f>_xlfn.IFERROR(VLOOKUP(CONCATENATE(A18,$E$2,$A$1),Bancas!$A$3:$L$50,5,FALSE),"")</f>
        <v>#NAME?</v>
      </c>
      <c r="F18" s="22" t="e">
        <f>_xlfn.IFERROR(VLOOKUP(CONCATENATE(A18,$F$2,$A$1),Bancas!$A$3:$L$50,5,FALSE),"")</f>
        <v>#NAME?</v>
      </c>
      <c r="G18" s="22" t="e">
        <f>_xlfn.IFERROR(VLOOKUP(CONCATENATE(A18,$G$2,$A$1),Bancas!$A$3:$L$50,5,FALSE),"")</f>
        <v>#NAME?</v>
      </c>
      <c r="H18" s="22" t="e">
        <f>_xlfn.IFERROR(VLOOKUP(CONCATENATE(A18,$H$2,$A$1),Bancas!$A$3:$L$50,5,FALSE),"")</f>
        <v>#NAME?</v>
      </c>
      <c r="I18" s="22" t="e">
        <f>_xlfn.IFERROR(VLOOKUP(CONCATENATE(A18,$I$2,$A$1),Bancas!$A$3:$L$50,5,FALSE),"")</f>
        <v>#NAME?</v>
      </c>
      <c r="J18" s="22" t="e">
        <f>_xlfn.IFERROR(VLOOKUP(CONCATENATE(A18,$J$2,$A$1),Bancas!$A$3:$L$50,5,FALSE),"")</f>
        <v>#NAME?</v>
      </c>
    </row>
    <row r="19" spans="1:10" ht="15">
      <c r="A19" s="62"/>
      <c r="B19" s="22" t="e">
        <f>_xlfn.IFERROR(VLOOKUP(CONCATENATE(A18,$B$2,$A$1),Bancas!$A$3:$L$50,6,FALSE),"")</f>
        <v>#NAME?</v>
      </c>
      <c r="C19" s="22" t="e">
        <f>_xlfn.IFERROR(VLOOKUP(CONCATENATE(A18,$C$2,$A$1),Bancas!$A$3:$L$50,6,FALSE),"")</f>
        <v>#NAME?</v>
      </c>
      <c r="D19" s="22" t="e">
        <f>_xlfn.IFERROR(VLOOKUP(CONCATENATE(A18,$D$2,$A$1),Bancas!$A$3:$L$50,6,FALSE),"")</f>
        <v>#NAME?</v>
      </c>
      <c r="E19" s="22" t="e">
        <f>_xlfn.IFERROR(VLOOKUP(CONCATENATE(A18,$E$2,$A$1),Bancas!$A$3:$L$50,6,FALSE),"")</f>
        <v>#NAME?</v>
      </c>
      <c r="F19" s="22" t="e">
        <f>_xlfn.IFERROR(VLOOKUP(CONCATENATE(A18,$F$2,$A$1),Bancas!$A$3:$L$50,6,FALSE),"")</f>
        <v>#NAME?</v>
      </c>
      <c r="G19" s="22" t="e">
        <f>_xlfn.IFERROR(VLOOKUP(CONCATENATE(A18,$G$2,$A$1),Bancas!$A$3:$L$50,6,FALSE),"")</f>
        <v>#NAME?</v>
      </c>
      <c r="H19" s="22" t="e">
        <f>_xlfn.IFERROR(VLOOKUP(CONCATENATE(A18,$H$2,$A$1),Bancas!$A$3:$L$50,6,FALSE),"")</f>
        <v>#NAME?</v>
      </c>
      <c r="I19" s="22" t="e">
        <f>_xlfn.IFERROR(VLOOKUP(CONCATENATE(A18,$I$2,$A$1),Bancas!$A$3:$L$50,6,FALSE),"")</f>
        <v>#NAME?</v>
      </c>
      <c r="J19" s="22" t="e">
        <f>_xlfn.IFERROR(VLOOKUP(CONCATENATE(A18,$J$2,$A$1),Bancas!$A$3:$L$50,6,FALSE),"")</f>
        <v>#NAME?</v>
      </c>
    </row>
    <row r="20" spans="1:10" ht="15">
      <c r="A20" s="62"/>
      <c r="B20" s="23" t="e">
        <f>_xlfn.IFERROR(VLOOKUP(CONCATENATE(A18,$B$2,$A$1),Bancas!$A$3:$L$50,7,FALSE),"")</f>
        <v>#NAME?</v>
      </c>
      <c r="C20" s="23" t="e">
        <f>_xlfn.IFERROR(VLOOKUP(CONCATENATE(A18,$C$2,$A$1),Bancas!$A$3:$L$50,7,FALSE),"")</f>
        <v>#NAME?</v>
      </c>
      <c r="D20" s="23" t="e">
        <f>_xlfn.IFERROR(VLOOKUP(CONCATENATE(A18,$D$2,$A$1),Bancas!$A$3:$L$50,7,FALSE),"")</f>
        <v>#NAME?</v>
      </c>
      <c r="E20" s="23" t="e">
        <f>_xlfn.IFERROR(VLOOKUP(CONCATENATE(A18,$E$2,$A$1),Bancas!$A$3:$L$50,7,FALSE),"")</f>
        <v>#NAME?</v>
      </c>
      <c r="F20" s="23" t="e">
        <f>_xlfn.IFERROR(VLOOKUP(CONCATENATE(A18,$F$2,$A$1),Bancas!$A$3:$L$50,7,FALSE),"")</f>
        <v>#NAME?</v>
      </c>
      <c r="G20" s="23" t="e">
        <f>_xlfn.IFERROR(VLOOKUP(CONCATENATE(A18,$G$2,$A$1),Bancas!$A$3:$L$50,7,FALSE),"")</f>
        <v>#NAME?</v>
      </c>
      <c r="H20" s="23" t="e">
        <f>_xlfn.IFERROR(VLOOKUP(CONCATENATE(A18,$H$2,$A$1),Bancas!$A$3:$L$50,7,FALSE),"")</f>
        <v>#NAME?</v>
      </c>
      <c r="I20" s="23" t="e">
        <f>_xlfn.IFERROR(VLOOKUP(CONCATENATE(A18,$I$2,$A$1),Bancas!$A$3:$L$50,7,FALSE),"")</f>
        <v>#NAME?</v>
      </c>
      <c r="J20" s="23" t="e">
        <f>_xlfn.IFERROR(VLOOKUP(CONCATENATE(A18,$J$2,$A$1),Bancas!$A$3:$L$50,7,FALSE),"")</f>
        <v>#NAME?</v>
      </c>
    </row>
    <row r="21" spans="1:10" ht="15">
      <c r="A21" s="62"/>
      <c r="B21" s="23" t="e">
        <f>_xlfn.IFERROR(VLOOKUP(CONCATENATE(A18,$B$2,$A$1),Bancas!$A$3:$L$50,8,FALSE),"")</f>
        <v>#NAME?</v>
      </c>
      <c r="C21" s="23" t="e">
        <f>_xlfn.IFERROR(VLOOKUP(CONCATENATE(A18,$C$2,$A$1),Bancas!$A$3:$L$50,8,FALSE),"")</f>
        <v>#NAME?</v>
      </c>
      <c r="D21" s="23" t="e">
        <f>_xlfn.IFERROR(VLOOKUP(CONCATENATE(A18,$D$2,$A$1),Bancas!$A$3:$L$50,8,FALSE),"")</f>
        <v>#NAME?</v>
      </c>
      <c r="E21" s="23" t="e">
        <f>_xlfn.IFERROR(VLOOKUP(CONCATENATE(A18,$E$2,$A$1),Bancas!$A$3:$L$50,8,FALSE),"")</f>
        <v>#NAME?</v>
      </c>
      <c r="F21" s="23" t="e">
        <f>_xlfn.IFERROR(VLOOKUP(CONCATENATE(A18,$F$2,$A$1),Bancas!$A$3:$L$50,8,FALSE),"")</f>
        <v>#NAME?</v>
      </c>
      <c r="G21" s="23" t="e">
        <f>_xlfn.IFERROR(VLOOKUP(CONCATENATE(A18,$G$2,$A$1),Bancas!$A$3:$L$50,8,FALSE),"")</f>
        <v>#NAME?</v>
      </c>
      <c r="H21" s="23" t="e">
        <f>_xlfn.IFERROR(VLOOKUP(CONCATENATE(A18,$H$2,$A$1),Bancas!$A$3:$L$50,8,FALSE),"")</f>
        <v>#NAME?</v>
      </c>
      <c r="I21" s="23" t="e">
        <f>_xlfn.IFERROR(VLOOKUP(CONCATENATE(A18,$I$2,$A$1),Bancas!$A$3:$L$50,8,FALSE),"")</f>
        <v>#NAME?</v>
      </c>
      <c r="J21" s="23" t="e">
        <f>_xlfn.IFERROR(VLOOKUP(CONCATENATE(A18,$J$2,$A$1),Bancas!$A$3:$L$50,8,FALSE),"")</f>
        <v>#NAME?</v>
      </c>
    </row>
    <row r="22" spans="1:10" ht="15">
      <c r="A22" s="62"/>
      <c r="B22" s="23">
        <f>IF(COUNTIF(Bancas!$A$3:$A$50,CONCATENATE(A18,$B$2,$A$1))=0,"",COUNTIF(Bancas!$A$3:$A$50,CONCATENATE(A18,$B$2,$A$1)))</f>
      </c>
      <c r="C22" s="23">
        <f>IF(COUNTIF(Bancas!$A$3:$A$50,CONCATENATE(A18,$C$2,$A$1))=0,"",COUNTIF(Bancas!$A$3:$A$50,CONCATENATE(A18,$C$2,$A$1)))</f>
      </c>
      <c r="D22" s="23">
        <f>IF(COUNTIF(Bancas!$A$3:$A$50,CONCATENATE(A18,$D$2,$A$1))=0,"",COUNTIF(Bancas!$A$3:$A$50,CONCATENATE(A18,$D$2,$A$1)))</f>
      </c>
      <c r="E22" s="23">
        <f>IF(COUNTIF(Bancas!$A$3:$A$50,CONCATENATE(A18,$E$2,$A$1))=0,"",COUNTIF(Bancas!$A$3:$A$50,CONCATENATE(A18,$E$2,$A$1)))</f>
      </c>
      <c r="F22" s="23">
        <f>IF(COUNTIF(Bancas!$A$3:$A$50,CONCATENATE(A18,$F$2,$A$1))=0,"",COUNTIF(Bancas!$A$3:$A$50,CONCATENATE(A18,$F$2,$A$1)))</f>
      </c>
      <c r="G22" s="23">
        <f>IF(COUNTIF(Bancas!$A$3:$A$50,CONCATENATE(A18,$G$2,$A$1))=0,"",COUNTIF(Bancas!$A$3:$A$50,CONCATENATE(A18,$G$2,$A$1)))</f>
      </c>
      <c r="H22" s="23">
        <f>IF(COUNTIF(Bancas!$A$3:$A$50,CONCATENATE(A18,$H$2,$A$1))=0,"",COUNTIF(Bancas!$A$3:$A$50,CONCATENATE(A18,$H$2,$A$1)))</f>
      </c>
      <c r="I22" s="23">
        <f>IF(COUNTIF(Bancas!$A$3:$A$50,CONCATENATE(A18,$I$2,$A$1))=0,"",COUNTIF(Bancas!$A$3:$A$50,CONCATENATE(A18,$I$2,$A$1)))</f>
      </c>
      <c r="J22" s="23">
        <f>IF(COUNTIF(Bancas!$A$3:$A$50,CONCATENATE(A18,$J$2,$A$1))=0,"",COUNTIF(Bancas!$A$3:$A$50,CONCATENATE(A18,$J$2,$A$1)))</f>
      </c>
    </row>
    <row r="23" spans="1:10" ht="15">
      <c r="A23" s="62">
        <v>27</v>
      </c>
      <c r="B23" s="20" t="e">
        <f>_xlfn.IFERROR(VLOOKUP(CONCATENATE(A23,$B$2,$A$1),Bancas!$A$3:$L$50,5,FALSE),"")</f>
        <v>#NAME?</v>
      </c>
      <c r="C23" s="20" t="e">
        <f>_xlfn.IFERROR(VLOOKUP(CONCATENATE(A23,$C$2,$A$1),Bancas!$A$3:$L$50,5,FALSE),"")</f>
        <v>#NAME?</v>
      </c>
      <c r="D23" s="20" t="e">
        <f>_xlfn.IFERROR(VLOOKUP(CONCATENATE(A23,$D$2,$A$1),Bancas!$A$3:$L$50,5,FALSE),"")</f>
        <v>#NAME?</v>
      </c>
      <c r="E23" s="20" t="e">
        <f>_xlfn.IFERROR(VLOOKUP(CONCATENATE(A23,$E$2,$A$1),Bancas!$A$3:$L$50,5,FALSE),"")</f>
        <v>#NAME?</v>
      </c>
      <c r="F23" s="20" t="e">
        <f>_xlfn.IFERROR(VLOOKUP(CONCATENATE(A23,$F$2,$A$1),Bancas!$A$3:$L$50,5,FALSE),"")</f>
        <v>#NAME?</v>
      </c>
      <c r="G23" s="20" t="e">
        <f>_xlfn.IFERROR(VLOOKUP(CONCATENATE(A23,$G$2,$A$1),Bancas!$A$3:$L$50,5,FALSE),"")</f>
        <v>#NAME?</v>
      </c>
      <c r="H23" s="20" t="e">
        <f>_xlfn.IFERROR(VLOOKUP(CONCATENATE(A23,$H$2,$A$1),Bancas!$A$3:$L$50,5,FALSE),"")</f>
        <v>#NAME?</v>
      </c>
      <c r="I23" s="20" t="e">
        <f>_xlfn.IFERROR(VLOOKUP(CONCATENATE(A23,$I$2,$A$1),Bancas!$A$3:$L$50,5,FALSE),"")</f>
        <v>#NAME?</v>
      </c>
      <c r="J23" s="20" t="e">
        <f>_xlfn.IFERROR(VLOOKUP(CONCATENATE(A23,$J$2,$A$1),Bancas!$A$3:$L$50,5,FALSE),"")</f>
        <v>#NAME?</v>
      </c>
    </row>
    <row r="24" spans="1:10" ht="15">
      <c r="A24" s="62"/>
      <c r="B24" s="20" t="e">
        <f>_xlfn.IFERROR(VLOOKUP(CONCATENATE(A23,$B$2,$A$1),Bancas!$A$3:$L$50,6,FALSE),"")</f>
        <v>#NAME?</v>
      </c>
      <c r="C24" s="20" t="e">
        <f>_xlfn.IFERROR(VLOOKUP(CONCATENATE(A23,$C$2,$A$1),Bancas!$A$3:$L$50,6,FALSE),"")</f>
        <v>#NAME?</v>
      </c>
      <c r="D24" s="20" t="e">
        <f>_xlfn.IFERROR(VLOOKUP(CONCATENATE(A23,$D$2,$A$1),Bancas!$A$3:$L$50,6,FALSE),"")</f>
        <v>#NAME?</v>
      </c>
      <c r="E24" s="20" t="e">
        <f>_xlfn.IFERROR(VLOOKUP(CONCATENATE(A23,$E$2,$A$1),Bancas!$A$3:$L$50,6,FALSE),"")</f>
        <v>#NAME?</v>
      </c>
      <c r="F24" s="20" t="e">
        <f>_xlfn.IFERROR(VLOOKUP(CONCATENATE(A23,$F$2,$A$1),Bancas!$A$3:$L$50,6,FALSE),"")</f>
        <v>#NAME?</v>
      </c>
      <c r="G24" s="20" t="e">
        <f>_xlfn.IFERROR(VLOOKUP(CONCATENATE(A23,$G$2,$A$1),Bancas!$A$3:$L$50,6,FALSE),"")</f>
        <v>#NAME?</v>
      </c>
      <c r="H24" s="20" t="e">
        <f>_xlfn.IFERROR(VLOOKUP(CONCATENATE(A23,$H$2,$A$1),Bancas!$A$3:$L$50,6,FALSE),"")</f>
        <v>#NAME?</v>
      </c>
      <c r="I24" s="20" t="e">
        <f>_xlfn.IFERROR(VLOOKUP(CONCATENATE(A23,$I$2,$A$1),Bancas!$A$3:$L$50,6,FALSE),"")</f>
        <v>#NAME?</v>
      </c>
      <c r="J24" s="20" t="e">
        <f>_xlfn.IFERROR(VLOOKUP(CONCATENATE(A23,$J$2,$A$1),Bancas!$A$3:$L$50,6,FALSE),"")</f>
        <v>#NAME?</v>
      </c>
    </row>
    <row r="25" spans="1:10" ht="15">
      <c r="A25" s="62"/>
      <c r="B25" s="21" t="e">
        <f>_xlfn.IFERROR(VLOOKUP(CONCATENATE(A23,$B$2,$A$1),Bancas!$A$3:$L$50,7,FALSE),"")</f>
        <v>#NAME?</v>
      </c>
      <c r="C25" s="21" t="e">
        <f>_xlfn.IFERROR(VLOOKUP(CONCATENATE(A23,$C$2,$A$1),Bancas!$A$3:$L$50,7,FALSE),"")</f>
        <v>#NAME?</v>
      </c>
      <c r="D25" s="21" t="e">
        <f>_xlfn.IFERROR(VLOOKUP(CONCATENATE(A23,$D$2,$A$1),Bancas!$A$3:$L$50,7,FALSE),"")</f>
        <v>#NAME?</v>
      </c>
      <c r="E25" s="21" t="e">
        <f>_xlfn.IFERROR(VLOOKUP(CONCATENATE(A23,$E$2,$A$1),Bancas!$A$3:$L$50,7,FALSE),"")</f>
        <v>#NAME?</v>
      </c>
      <c r="F25" s="21" t="e">
        <f>_xlfn.IFERROR(VLOOKUP(CONCATENATE(A23,$F$2,$A$1),Bancas!$A$3:$L$50,7,FALSE),"")</f>
        <v>#NAME?</v>
      </c>
      <c r="G25" s="21" t="e">
        <f>_xlfn.IFERROR(VLOOKUP(CONCATENATE(A23,$G$2,$A$1),Bancas!$A$3:$L$50,7,FALSE),"")</f>
        <v>#NAME?</v>
      </c>
      <c r="H25" s="21" t="e">
        <f>_xlfn.IFERROR(VLOOKUP(CONCATENATE(A23,$H$2,$A$1),Bancas!$A$3:$L$50,7,FALSE),"")</f>
        <v>#NAME?</v>
      </c>
      <c r="I25" s="21" t="e">
        <f>_xlfn.IFERROR(VLOOKUP(CONCATENATE(A23,$I$2,$A$1),Bancas!$A$3:$L$50,7,FALSE),"")</f>
        <v>#NAME?</v>
      </c>
      <c r="J25" s="21" t="e">
        <f>_xlfn.IFERROR(VLOOKUP(CONCATENATE(A23,$J$2,$A$1),Bancas!$A$3:$L$50,7,FALSE),"")</f>
        <v>#NAME?</v>
      </c>
    </row>
    <row r="26" spans="1:10" ht="15">
      <c r="A26" s="62"/>
      <c r="B26" s="21" t="e">
        <f>_xlfn.IFERROR(VLOOKUP(CONCATENATE(A23,$B$2,$A$1),Bancas!$A$3:$L$50,8,FALSE),"")</f>
        <v>#NAME?</v>
      </c>
      <c r="C26" s="21" t="e">
        <f>_xlfn.IFERROR(VLOOKUP(CONCATENATE(A23,$C$2,$A$1),Bancas!$A$3:$L$50,8,FALSE),"")</f>
        <v>#NAME?</v>
      </c>
      <c r="D26" s="21" t="e">
        <f>_xlfn.IFERROR(VLOOKUP(CONCATENATE(A23,$D$2,$A$1),Bancas!$A$3:$L$50,8,FALSE),"")</f>
        <v>#NAME?</v>
      </c>
      <c r="E26" s="21" t="e">
        <f>_xlfn.IFERROR(VLOOKUP(CONCATENATE(A23,$E$2,$A$1),Bancas!$A$3:$L$50,8,FALSE),"")</f>
        <v>#NAME?</v>
      </c>
      <c r="F26" s="21" t="e">
        <f>_xlfn.IFERROR(VLOOKUP(CONCATENATE(A23,$F$2,$A$1),Bancas!$A$3:$L$50,8,FALSE),"")</f>
        <v>#NAME?</v>
      </c>
      <c r="G26" s="21" t="e">
        <f>_xlfn.IFERROR(VLOOKUP(CONCATENATE(A23,$G$2,$A$1),Bancas!$A$3:$L$50,8,FALSE),"")</f>
        <v>#NAME?</v>
      </c>
      <c r="H26" s="21" t="e">
        <f>_xlfn.IFERROR(VLOOKUP(CONCATENATE(A23,$H$2,$A$1),Bancas!$A$3:$L$50,8,FALSE),"")</f>
        <v>#NAME?</v>
      </c>
      <c r="I26" s="21" t="e">
        <f>_xlfn.IFERROR(VLOOKUP(CONCATENATE(A23,$I$2,$A$1),Bancas!$A$3:$L$50,8,FALSE),"")</f>
        <v>#NAME?</v>
      </c>
      <c r="J26" s="21" t="e">
        <f>_xlfn.IFERROR(VLOOKUP(CONCATENATE(A23,$J$2,$A$1),Bancas!$A$3:$L$50,8,FALSE),"")</f>
        <v>#NAME?</v>
      </c>
    </row>
    <row r="27" spans="1:10" ht="15">
      <c r="A27" s="62"/>
      <c r="B27" s="21">
        <f>IF(COUNTIF(Bancas!$A$3:$A$50,CONCATENATE(A23,$B$2,$A$1))=0,"",COUNTIF(Bancas!$A$3:$A$50,CONCATENATE(A23,$B$2,$A$1)))</f>
      </c>
      <c r="C27" s="21">
        <f>IF(COUNTIF(Bancas!$A$3:$A$50,CONCATENATE(A23,$C$2,$A$1))=0,"",COUNTIF(Bancas!$A$3:$A$50,CONCATENATE(A23,$C$2,$A$1)))</f>
      </c>
      <c r="D27" s="21">
        <f>IF(COUNTIF(Bancas!$A$3:$A$50,CONCATENATE(A23,$D$2,$A$1))=0,"",COUNTIF(Bancas!$A$3:$A$50,CONCATENATE(A23,$D$2,$A$1)))</f>
      </c>
      <c r="E27" s="21">
        <f>IF(COUNTIF(Bancas!$A$3:$A$50,CONCATENATE(A23,$E$2,$A$1))=0,"",COUNTIF(Bancas!$A$3:$A$50,CONCATENATE(A23,$E$2,$A$1)))</f>
      </c>
      <c r="F27" s="21">
        <f>IF(COUNTIF(Bancas!$A$3:$A$50,CONCATENATE(A23,$F$2,$A$1))=0,"",COUNTIF(Bancas!$A$3:$A$50,CONCATENATE(A23,$F$2,$A$1)))</f>
      </c>
      <c r="G27" s="21">
        <f>IF(COUNTIF(Bancas!$A$3:$A$50,CONCATENATE(A23,$G$2,$A$1))=0,"",COUNTIF(Bancas!$A$3:$A$50,CONCATENATE(A23,$G$2,$A$1)))</f>
      </c>
      <c r="H27" s="21">
        <f>IF(COUNTIF(Bancas!$A$3:$A$50,CONCATENATE(A23,$H$2,$A$1))=0,"",COUNTIF(Bancas!$A$3:$A$50,CONCATENATE(A23,$H$2,$A$1)))</f>
      </c>
      <c r="I27" s="21">
        <f>IF(COUNTIF(Bancas!$A$3:$A$50,CONCATENATE(A23,$I$2,$A$1))=0,"",COUNTIF(Bancas!$A$3:$A$50,CONCATENATE(A23,$I$2,$A$1)))</f>
      </c>
      <c r="J27" s="21">
        <f>IF(COUNTIF(Bancas!$A$3:$A$50,CONCATENATE(A23,$J$2,$A$1))=0,"",COUNTIF(Bancas!$A$3:$A$50,CONCATENATE(A23,$J$2,$A$1)))</f>
      </c>
    </row>
    <row r="28" spans="1:10" ht="15">
      <c r="A28" s="62">
        <v>28</v>
      </c>
      <c r="B28" s="22" t="e">
        <f>_xlfn.IFERROR(VLOOKUP(CONCATENATE(A28,$B$2,$A$1),Bancas!$A$3:$L$50,5,FALSE),"")</f>
        <v>#NAME?</v>
      </c>
      <c r="C28" s="22" t="e">
        <f>_xlfn.IFERROR(VLOOKUP(CONCATENATE(A28,$C$2,$A$1),Bancas!$A$3:$L$50,5,FALSE),"")</f>
        <v>#NAME?</v>
      </c>
      <c r="D28" s="22" t="e">
        <f>_xlfn.IFERROR(VLOOKUP(CONCATENATE(A28,$D$2,$A$1),Bancas!$A$3:$L$50,5,FALSE),"")</f>
        <v>#NAME?</v>
      </c>
      <c r="E28" s="22" t="e">
        <f>_xlfn.IFERROR(VLOOKUP(CONCATENATE(A28,$E$2,$A$1),Bancas!$A$3:$L$50,5,FALSE),"")</f>
        <v>#NAME?</v>
      </c>
      <c r="F28" s="22" t="e">
        <f>_xlfn.IFERROR(VLOOKUP(CONCATENATE(A28,$F$2,$A$1),Bancas!$A$3:$L$50,5,FALSE),"")</f>
        <v>#NAME?</v>
      </c>
      <c r="G28" s="22" t="e">
        <f>_xlfn.IFERROR(VLOOKUP(CONCATENATE(A28,$G$2,$A$1),Bancas!$A$3:$L$50,5,FALSE),"")</f>
        <v>#NAME?</v>
      </c>
      <c r="H28" s="22" t="e">
        <f>_xlfn.IFERROR(VLOOKUP(CONCATENATE(A28,$H$2,$A$1),Bancas!$A$3:$L$50,5,FALSE),"")</f>
        <v>#NAME?</v>
      </c>
      <c r="I28" s="22" t="e">
        <f>_xlfn.IFERROR(VLOOKUP(CONCATENATE(A28,$I$2,$A$1),Bancas!$A$3:$L$50,5,FALSE),"")</f>
        <v>#NAME?</v>
      </c>
      <c r="J28" s="22" t="e">
        <f>_xlfn.IFERROR(VLOOKUP(CONCATENATE(A28,$J$2,$A$1),Bancas!$A$3:$L$50,5,FALSE),"")</f>
        <v>#NAME?</v>
      </c>
    </row>
    <row r="29" spans="1:10" ht="15">
      <c r="A29" s="62"/>
      <c r="B29" s="22" t="e">
        <f>_xlfn.IFERROR(VLOOKUP(CONCATENATE(A28,$B$2,$A$1),Bancas!$A$3:$L$50,6,FALSE),"")</f>
        <v>#NAME?</v>
      </c>
      <c r="C29" s="22" t="e">
        <f>_xlfn.IFERROR(VLOOKUP(CONCATENATE(A28,$C$2,$A$1),Bancas!$A$3:$L$50,6,FALSE),"")</f>
        <v>#NAME?</v>
      </c>
      <c r="D29" s="22" t="e">
        <f>_xlfn.IFERROR(VLOOKUP(CONCATENATE(A28,$D$2,$A$1),Bancas!$A$3:$L$50,6,FALSE),"")</f>
        <v>#NAME?</v>
      </c>
      <c r="E29" s="22" t="e">
        <f>_xlfn.IFERROR(VLOOKUP(CONCATENATE(A28,$E$2,$A$1),Bancas!$A$3:$L$50,6,FALSE),"")</f>
        <v>#NAME?</v>
      </c>
      <c r="F29" s="22" t="e">
        <f>_xlfn.IFERROR(VLOOKUP(CONCATENATE(A28,$F$2,$A$1),Bancas!$A$3:$L$50,6,FALSE),"")</f>
        <v>#NAME?</v>
      </c>
      <c r="G29" s="22" t="e">
        <f>_xlfn.IFERROR(VLOOKUP(CONCATENATE(A28,$G$2,$A$1),Bancas!$A$3:$L$50,6,FALSE),"")</f>
        <v>#NAME?</v>
      </c>
      <c r="H29" s="22" t="e">
        <f>_xlfn.IFERROR(VLOOKUP(CONCATENATE(A28,$H$2,$A$1),Bancas!$A$3:$L$50,6,FALSE),"")</f>
        <v>#NAME?</v>
      </c>
      <c r="I29" s="22" t="e">
        <f>_xlfn.IFERROR(VLOOKUP(CONCATENATE(A28,$I$2,$A$1),Bancas!$A$3:$L$50,6,FALSE),"")</f>
        <v>#NAME?</v>
      </c>
      <c r="J29" s="22" t="e">
        <f>_xlfn.IFERROR(VLOOKUP(CONCATENATE(A28,$J$2,$A$1),Bancas!$A$3:$L$50,6,FALSE),"")</f>
        <v>#NAME?</v>
      </c>
    </row>
    <row r="30" spans="1:10" ht="15">
      <c r="A30" s="62"/>
      <c r="B30" s="23" t="e">
        <f>_xlfn.IFERROR(VLOOKUP(CONCATENATE(A28,$B$2,$A$1),Bancas!$A$3:$L$50,7,FALSE),"")</f>
        <v>#NAME?</v>
      </c>
      <c r="C30" s="23" t="e">
        <f>_xlfn.IFERROR(VLOOKUP(CONCATENATE(A28,$C$2,$A$1),Bancas!$A$3:$L$50,7,FALSE),"")</f>
        <v>#NAME?</v>
      </c>
      <c r="D30" s="23" t="e">
        <f>_xlfn.IFERROR(VLOOKUP(CONCATENATE(A28,$D$2,$A$1),Bancas!$A$3:$L$50,7,FALSE),"")</f>
        <v>#NAME?</v>
      </c>
      <c r="E30" s="23" t="e">
        <f>_xlfn.IFERROR(VLOOKUP(CONCATENATE(A28,$E$2,$A$1),Bancas!$A$3:$L$50,7,FALSE),"")</f>
        <v>#NAME?</v>
      </c>
      <c r="F30" s="23" t="e">
        <f>_xlfn.IFERROR(VLOOKUP(CONCATENATE(A28,$F$2,$A$1),Bancas!$A$3:$L$50,7,FALSE),"")</f>
        <v>#NAME?</v>
      </c>
      <c r="G30" s="23" t="e">
        <f>_xlfn.IFERROR(VLOOKUP(CONCATENATE(A28,$G$2,$A$1),Bancas!$A$3:$L$50,7,FALSE),"")</f>
        <v>#NAME?</v>
      </c>
      <c r="H30" s="23" t="e">
        <f>_xlfn.IFERROR(VLOOKUP(CONCATENATE(A28,$H$2,$A$1),Bancas!$A$3:$L$50,7,FALSE),"")</f>
        <v>#NAME?</v>
      </c>
      <c r="I30" s="23" t="e">
        <f>_xlfn.IFERROR(VLOOKUP(CONCATENATE(A28,$I$2,$A$1),Bancas!$A$3:$L$50,7,FALSE),"")</f>
        <v>#NAME?</v>
      </c>
      <c r="J30" s="23" t="e">
        <f>_xlfn.IFERROR(VLOOKUP(CONCATENATE(A28,$J$2,$A$1),Bancas!$A$3:$L$50,7,FALSE),"")</f>
        <v>#NAME?</v>
      </c>
    </row>
    <row r="31" spans="1:10" ht="15">
      <c r="A31" s="62"/>
      <c r="B31" s="23" t="e">
        <f>_xlfn.IFERROR(VLOOKUP(CONCATENATE(A28,$B$2,$A$1),Bancas!$A$3:$L$50,8,FALSE),"")</f>
        <v>#NAME?</v>
      </c>
      <c r="C31" s="23" t="e">
        <f>_xlfn.IFERROR(VLOOKUP(CONCATENATE(A28,$C$2,$A$1),Bancas!$A$3:$L$50,8,FALSE),"")</f>
        <v>#NAME?</v>
      </c>
      <c r="D31" s="23" t="e">
        <f>_xlfn.IFERROR(VLOOKUP(CONCATENATE(A28,$D$2,$A$1),Bancas!$A$3:$L$50,8,FALSE),"")</f>
        <v>#NAME?</v>
      </c>
      <c r="E31" s="23" t="e">
        <f>_xlfn.IFERROR(VLOOKUP(CONCATENATE(A28,$E$2,$A$1),Bancas!$A$3:$L$50,8,FALSE),"")</f>
        <v>#NAME?</v>
      </c>
      <c r="F31" s="23" t="e">
        <f>_xlfn.IFERROR(VLOOKUP(CONCATENATE(A28,$F$2,$A$1),Bancas!$A$3:$L$50,8,FALSE),"")</f>
        <v>#NAME?</v>
      </c>
      <c r="G31" s="23" t="e">
        <f>_xlfn.IFERROR(VLOOKUP(CONCATENATE(A28,$G$2,$A$1),Bancas!$A$3:$L$50,8,FALSE),"")</f>
        <v>#NAME?</v>
      </c>
      <c r="H31" s="23" t="e">
        <f>_xlfn.IFERROR(VLOOKUP(CONCATENATE(A28,$H$2,$A$1),Bancas!$A$3:$L$50,8,FALSE),"")</f>
        <v>#NAME?</v>
      </c>
      <c r="I31" s="23" t="e">
        <f>_xlfn.IFERROR(VLOOKUP(CONCATENATE(A28,$I$2,$A$1),Bancas!$A$3:$L$50,8,FALSE),"")</f>
        <v>#NAME?</v>
      </c>
      <c r="J31" s="23" t="e">
        <f>_xlfn.IFERROR(VLOOKUP(CONCATENATE(A28,$J$2,$A$1),Bancas!$A$3:$L$50,8,FALSE),"")</f>
        <v>#NAME?</v>
      </c>
    </row>
    <row r="32" spans="1:10" ht="15">
      <c r="A32" s="62"/>
      <c r="B32" s="23">
        <f>IF(COUNTIF(Bancas!$A$3:$A$50,CONCATENATE(A28,$B$2,$A$1))=0,"",COUNTIF(Bancas!$A$3:$A$50,CONCATENATE(A28,$B$2,$A$1)))</f>
      </c>
      <c r="C32" s="23">
        <f>IF(COUNTIF(Bancas!$A$3:$A$50,CONCATENATE(A28,$C$2,$A$1))=0,"",COUNTIF(Bancas!$A$3:$A$50,CONCATENATE(A28,$C$2,$A$1)))</f>
      </c>
      <c r="D32" s="23">
        <f>IF(COUNTIF(Bancas!$A$3:$A$50,CONCATENATE(A28,$D$2,$A$1))=0,"",COUNTIF(Bancas!$A$3:$A$50,CONCATENATE(A28,$D$2,$A$1)))</f>
      </c>
      <c r="E32" s="23">
        <f>IF(COUNTIF(Bancas!$A$3:$A$50,CONCATENATE(A28,$E$2,$A$1))=0,"",COUNTIF(Bancas!$A$3:$A$50,CONCATENATE(A28,$E$2,$A$1)))</f>
      </c>
      <c r="F32" s="23">
        <f>IF(COUNTIF(Bancas!$A$3:$A$50,CONCATENATE(A28,$F$2,$A$1))=0,"",COUNTIF(Bancas!$A$3:$A$50,CONCATENATE(A28,$F$2,$A$1)))</f>
      </c>
      <c r="G32" s="23">
        <f>IF(COUNTIF(Bancas!$A$3:$A$50,CONCATENATE(A28,$G$2,$A$1))=0,"",COUNTIF(Bancas!$A$3:$A$50,CONCATENATE(A28,$G$2,$A$1)))</f>
      </c>
      <c r="H32" s="23">
        <f>IF(COUNTIF(Bancas!$A$3:$A$50,CONCATENATE(A28,$H$2,$A$1))=0,"",COUNTIF(Bancas!$A$3:$A$50,CONCATENATE(A28,$H$2,$A$1)))</f>
      </c>
      <c r="I32" s="23">
        <f>IF(COUNTIF(Bancas!$A$3:$A$50,CONCATENATE(A28,$I$2,$A$1))=0,"",COUNTIF(Bancas!$A$3:$A$50,CONCATENATE(A28,$I$2,$A$1)))</f>
      </c>
      <c r="J32" s="23">
        <f>IF(COUNTIF(Bancas!$A$3:$A$50,CONCATENATE(A28,$J$2,$A$1))=0,"",COUNTIF(Bancas!$A$3:$A$50,CONCATENATE(A28,$J$2,$A$1)))</f>
      </c>
    </row>
    <row r="33" spans="1:10" ht="15">
      <c r="A33" s="62">
        <v>29</v>
      </c>
      <c r="B33" s="20" t="e">
        <f>_xlfn.IFERROR(VLOOKUP(CONCATENATE(A33,$B$2,$A$1),Bancas!$A$3:$L$50,5,FALSE),"")</f>
        <v>#NAME?</v>
      </c>
      <c r="C33" s="20" t="e">
        <f>_xlfn.IFERROR(VLOOKUP(CONCATENATE(A33,$C$2,$A$1),Bancas!$A$3:$L$50,5,FALSE),"")</f>
        <v>#NAME?</v>
      </c>
      <c r="D33" s="20" t="e">
        <f>_xlfn.IFERROR(VLOOKUP(CONCATENATE(A33,$D$2,$A$1),Bancas!$A$3:$L$50,5,FALSE),"")</f>
        <v>#NAME?</v>
      </c>
      <c r="E33" s="20" t="e">
        <f>_xlfn.IFERROR(VLOOKUP(CONCATENATE(A33,$E$2,$A$1),Bancas!$A$3:$L$50,5,FALSE),"")</f>
        <v>#NAME?</v>
      </c>
      <c r="F33" s="20" t="e">
        <f>_xlfn.IFERROR(VLOOKUP(CONCATENATE(A33,$F$2,$A$1),Bancas!$A$3:$L$50,5,FALSE),"")</f>
        <v>#NAME?</v>
      </c>
      <c r="G33" s="20" t="e">
        <f>_xlfn.IFERROR(VLOOKUP(CONCATENATE(A33,$G$2,$A$1),Bancas!$A$3:$L$50,5,FALSE),"")</f>
        <v>#NAME?</v>
      </c>
      <c r="H33" s="20" t="e">
        <f>_xlfn.IFERROR(VLOOKUP(CONCATENATE(A33,$H$2,$A$1),Bancas!$A$3:$L$50,5,FALSE),"")</f>
        <v>#NAME?</v>
      </c>
      <c r="I33" s="20" t="e">
        <f>_xlfn.IFERROR(VLOOKUP(CONCATENATE(A33,$I$2,$A$1),Bancas!$A$3:$L$50,5,FALSE),"")</f>
        <v>#NAME?</v>
      </c>
      <c r="J33" s="20" t="e">
        <f>_xlfn.IFERROR(VLOOKUP(CONCATENATE(A33,$J$2,$A$1),Bancas!$A$3:$L$50,5,FALSE),"")</f>
        <v>#NAME?</v>
      </c>
    </row>
    <row r="34" spans="1:10" ht="15">
      <c r="A34" s="62"/>
      <c r="B34" s="20" t="e">
        <f>_xlfn.IFERROR(VLOOKUP(CONCATENATE(A33,$B$2,$A$1),Bancas!$A$3:$L$50,6,FALSE),"")</f>
        <v>#NAME?</v>
      </c>
      <c r="C34" s="20" t="e">
        <f>_xlfn.IFERROR(VLOOKUP(CONCATENATE(A33,$C$2,$A$1),Bancas!$A$3:$L$50,6,FALSE),"")</f>
        <v>#NAME?</v>
      </c>
      <c r="D34" s="20" t="e">
        <f>_xlfn.IFERROR(VLOOKUP(CONCATENATE(A33,$D$2,$A$1),Bancas!$A$3:$L$50,6,FALSE),"")</f>
        <v>#NAME?</v>
      </c>
      <c r="E34" s="20" t="e">
        <f>_xlfn.IFERROR(VLOOKUP(CONCATENATE(A33,$E$2,$A$1),Bancas!$A$3:$L$50,6,FALSE),"")</f>
        <v>#NAME?</v>
      </c>
      <c r="F34" s="20" t="e">
        <f>_xlfn.IFERROR(VLOOKUP(CONCATENATE(A33,$F$2,$A$1),Bancas!$A$3:$L$50,6,FALSE),"")</f>
        <v>#NAME?</v>
      </c>
      <c r="G34" s="20" t="e">
        <f>_xlfn.IFERROR(VLOOKUP(CONCATENATE(A33,$G$2,$A$1),Bancas!$A$3:$L$50,6,FALSE),"")</f>
        <v>#NAME?</v>
      </c>
      <c r="H34" s="20" t="e">
        <f>_xlfn.IFERROR(VLOOKUP(CONCATENATE(A33,$H$2,$A$1),Bancas!$A$3:$L$50,6,FALSE),"")</f>
        <v>#NAME?</v>
      </c>
      <c r="I34" s="20" t="e">
        <f>_xlfn.IFERROR(VLOOKUP(CONCATENATE(A33,$I$2,$A$1),Bancas!$A$3:$L$50,6,FALSE),"")</f>
        <v>#NAME?</v>
      </c>
      <c r="J34" s="20" t="e">
        <f>_xlfn.IFERROR(VLOOKUP(CONCATENATE(A33,$J$2,$A$1),Bancas!$A$3:$L$50,6,FALSE),"")</f>
        <v>#NAME?</v>
      </c>
    </row>
    <row r="35" spans="1:10" ht="15">
      <c r="A35" s="62"/>
      <c r="B35" s="21" t="e">
        <f>_xlfn.IFERROR(VLOOKUP(CONCATENATE(A33,$B$2,$A$1),Bancas!$A$3:$L$50,7,FALSE),"")</f>
        <v>#NAME?</v>
      </c>
      <c r="C35" s="21" t="e">
        <f>_xlfn.IFERROR(VLOOKUP(CONCATENATE(A33,$C$2,$A$1),Bancas!$A$3:$L$50,7,FALSE),"")</f>
        <v>#NAME?</v>
      </c>
      <c r="D35" s="21" t="e">
        <f>_xlfn.IFERROR(VLOOKUP(CONCATENATE(A33,$D$2,$A$1),Bancas!$A$3:$L$50,7,FALSE),"")</f>
        <v>#NAME?</v>
      </c>
      <c r="E35" s="21" t="e">
        <f>_xlfn.IFERROR(VLOOKUP(CONCATENATE(A33,$E$2,$A$1),Bancas!$A$3:$L$50,7,FALSE),"")</f>
        <v>#NAME?</v>
      </c>
      <c r="F35" s="21" t="e">
        <f>_xlfn.IFERROR(VLOOKUP(CONCATENATE(A33,$F$2,$A$1),Bancas!$A$3:$L$50,7,FALSE),"")</f>
        <v>#NAME?</v>
      </c>
      <c r="G35" s="21" t="e">
        <f>_xlfn.IFERROR(VLOOKUP(CONCATENATE(A33,$G$2,$A$1),Bancas!$A$3:$L$50,7,FALSE),"")</f>
        <v>#NAME?</v>
      </c>
      <c r="H35" s="21" t="e">
        <f>_xlfn.IFERROR(VLOOKUP(CONCATENATE(A33,$H$2,$A$1),Bancas!$A$3:$L$50,7,FALSE),"")</f>
        <v>#NAME?</v>
      </c>
      <c r="I35" s="21" t="e">
        <f>_xlfn.IFERROR(VLOOKUP(CONCATENATE(A33,$I$2,$A$1),Bancas!$A$3:$L$50,7,FALSE),"")</f>
        <v>#NAME?</v>
      </c>
      <c r="J35" s="21" t="e">
        <f>_xlfn.IFERROR(VLOOKUP(CONCATENATE(A33,$J$2,$A$1),Bancas!$A$3:$L$50,7,FALSE),"")</f>
        <v>#NAME?</v>
      </c>
    </row>
    <row r="36" spans="1:10" ht="15">
      <c r="A36" s="62"/>
      <c r="B36" s="21" t="e">
        <f>_xlfn.IFERROR(VLOOKUP(CONCATENATE(A33,$B$2,$A$1),Bancas!$A$3:$L$50,8,FALSE),"")</f>
        <v>#NAME?</v>
      </c>
      <c r="C36" s="21" t="e">
        <f>_xlfn.IFERROR(VLOOKUP(CONCATENATE(A33,$C$2,$A$1),Bancas!$A$3:$L$50,8,FALSE),"")</f>
        <v>#NAME?</v>
      </c>
      <c r="D36" s="21" t="e">
        <f>_xlfn.IFERROR(VLOOKUP(CONCATENATE(A33,$D$2,$A$1),Bancas!$A$3:$L$50,8,FALSE),"")</f>
        <v>#NAME?</v>
      </c>
      <c r="E36" s="21" t="e">
        <f>_xlfn.IFERROR(VLOOKUP(CONCATENATE(A33,$E$2,$A$1),Bancas!$A$3:$L$50,8,FALSE),"")</f>
        <v>#NAME?</v>
      </c>
      <c r="F36" s="21" t="e">
        <f>_xlfn.IFERROR(VLOOKUP(CONCATENATE(A33,$F$2,$A$1),Bancas!$A$3:$L$50,8,FALSE),"")</f>
        <v>#NAME?</v>
      </c>
      <c r="G36" s="21" t="e">
        <f>_xlfn.IFERROR(VLOOKUP(CONCATENATE(A33,$G$2,$A$1),Bancas!$A$3:$L$50,8,FALSE),"")</f>
        <v>#NAME?</v>
      </c>
      <c r="H36" s="21" t="e">
        <f>_xlfn.IFERROR(VLOOKUP(CONCATENATE(A33,$H$2,$A$1),Bancas!$A$3:$L$50,8,FALSE),"")</f>
        <v>#NAME?</v>
      </c>
      <c r="I36" s="21" t="e">
        <f>_xlfn.IFERROR(VLOOKUP(CONCATENATE(A33,$I$2,$A$1),Bancas!$A$3:$L$50,8,FALSE),"")</f>
        <v>#NAME?</v>
      </c>
      <c r="J36" s="21" t="e">
        <f>_xlfn.IFERROR(VLOOKUP(CONCATENATE(A33,$J$2,$A$1),Bancas!$A$3:$L$50,8,FALSE),"")</f>
        <v>#NAME?</v>
      </c>
    </row>
    <row r="37" spans="1:10" ht="15">
      <c r="A37" s="62"/>
      <c r="B37" s="21">
        <f>IF(COUNTIF(Bancas!$A$3:$A$50,CONCATENATE(A33,$B$2,$A$1))=0,"",COUNTIF(Bancas!$A$3:$A$50,CONCATENATE(A33,$B$2,$A$1)))</f>
      </c>
      <c r="C37" s="21">
        <f>IF(COUNTIF(Bancas!$A$3:$A$50,CONCATENATE(A33,$C$2,$A$1))=0,"",COUNTIF(Bancas!$A$3:$A$50,CONCATENATE(A33,$C$2,$A$1)))</f>
      </c>
      <c r="D37" s="21">
        <f>IF(COUNTIF(Bancas!$A$3:$A$50,CONCATENATE(A33,$D$2,$A$1))=0,"",COUNTIF(Bancas!$A$3:$A$50,CONCATENATE(A33,$D$2,$A$1)))</f>
      </c>
      <c r="E37" s="21">
        <f>IF(COUNTIF(Bancas!$A$3:$A$50,CONCATENATE(A33,$E$2,$A$1))=0,"",COUNTIF(Bancas!$A$3:$A$50,CONCATENATE(A33,$E$2,$A$1)))</f>
      </c>
      <c r="F37" s="21">
        <f>IF(COUNTIF(Bancas!$A$3:$A$50,CONCATENATE(A33,$F$2,$A$1))=0,"",COUNTIF(Bancas!$A$3:$A$50,CONCATENATE(A33,$F$2,$A$1)))</f>
      </c>
      <c r="G37" s="21">
        <f>IF(COUNTIF(Bancas!$A$3:$A$50,CONCATENATE(A33,$G$2,$A$1))=0,"",COUNTIF(Bancas!$A$3:$A$50,CONCATENATE(A33,$G$2,$A$1)))</f>
      </c>
      <c r="H37" s="21">
        <f>IF(COUNTIF(Bancas!$A$3:$A$50,CONCATENATE(A33,$H$2,$A$1))=0,"",COUNTIF(Bancas!$A$3:$A$50,CONCATENATE(A33,$H$2,$A$1)))</f>
      </c>
      <c r="I37" s="21">
        <f>IF(COUNTIF(Bancas!$A$3:$A$50,CONCATENATE(A33,$I$2,$A$1))=0,"",COUNTIF(Bancas!$A$3:$A$50,CONCATENATE(A33,$I$2,$A$1)))</f>
      </c>
      <c r="J37" s="21">
        <f>IF(COUNTIF(Bancas!$A$3:$A$50,CONCATENATE(A33,$J$2,$A$1))=0,"",COUNTIF(Bancas!$A$3:$A$50,CONCATENATE(A33,$J$2,$A$1)))</f>
      </c>
    </row>
    <row r="38" spans="1:10" ht="15">
      <c r="A38" s="62">
        <v>30</v>
      </c>
      <c r="B38" s="22" t="e">
        <f>_xlfn.IFERROR(VLOOKUP(CONCATENATE(A38,$B$2,$A$1),Bancas!$A$3:$L$50,5,FALSE),"")</f>
        <v>#NAME?</v>
      </c>
      <c r="C38" s="22" t="e">
        <f>_xlfn.IFERROR(VLOOKUP(CONCATENATE(A38,$C$2,$A$1),Bancas!$A$3:$L$50,5,FALSE),"")</f>
        <v>#NAME?</v>
      </c>
      <c r="D38" s="22" t="e">
        <f>_xlfn.IFERROR(VLOOKUP(CONCATENATE(A38,$D$2,$A$1),Bancas!$A$3:$L$50,5,FALSE),"")</f>
        <v>#NAME?</v>
      </c>
      <c r="E38" s="22" t="e">
        <f>_xlfn.IFERROR(VLOOKUP(CONCATENATE(A38,$E$2,$A$1),Bancas!$A$3:$L$50,5,FALSE),"")</f>
        <v>#NAME?</v>
      </c>
      <c r="F38" s="22" t="e">
        <f>_xlfn.IFERROR(VLOOKUP(CONCATENATE(A38,$F$2,$A$1),Bancas!$A$3:$L$50,5,FALSE),"")</f>
        <v>#NAME?</v>
      </c>
      <c r="G38" s="22" t="e">
        <f>_xlfn.IFERROR(VLOOKUP(CONCATENATE(A38,$G$2,$A$1),Bancas!$A$3:$L$50,5,FALSE),"")</f>
        <v>#NAME?</v>
      </c>
      <c r="H38" s="22" t="e">
        <f>_xlfn.IFERROR(VLOOKUP(CONCATENATE(A38,$H$2,$A$1),Bancas!$A$3:$L$50,5,FALSE),"")</f>
        <v>#NAME?</v>
      </c>
      <c r="I38" s="22" t="e">
        <f>_xlfn.IFERROR(VLOOKUP(CONCATENATE(A38,$I$2,$A$1),Bancas!$A$3:$L$50,5,FALSE),"")</f>
        <v>#NAME?</v>
      </c>
      <c r="J38" s="22" t="e">
        <f>_xlfn.IFERROR(VLOOKUP(CONCATENATE(A38,$J$2,$A$1),Bancas!$A$3:$L$50,5,FALSE),"")</f>
        <v>#NAME?</v>
      </c>
    </row>
    <row r="39" spans="1:10" ht="15">
      <c r="A39" s="62"/>
      <c r="B39" s="22" t="e">
        <f>_xlfn.IFERROR(VLOOKUP(CONCATENATE(A38,$B$2,$A$1),Bancas!$A$3:$L$50,6,FALSE),"")</f>
        <v>#NAME?</v>
      </c>
      <c r="C39" s="22" t="e">
        <f>_xlfn.IFERROR(VLOOKUP(CONCATENATE(A38,$C$2,$A$1),Bancas!$A$3:$L$50,6,FALSE),"")</f>
        <v>#NAME?</v>
      </c>
      <c r="D39" s="22" t="e">
        <f>_xlfn.IFERROR(VLOOKUP(CONCATENATE(A38,$D$2,$A$1),Bancas!$A$3:$L$50,6,FALSE),"")</f>
        <v>#NAME?</v>
      </c>
      <c r="E39" s="22" t="e">
        <f>_xlfn.IFERROR(VLOOKUP(CONCATENATE(A38,$E$2,$A$1),Bancas!$A$3:$L$50,6,FALSE),"")</f>
        <v>#NAME?</v>
      </c>
      <c r="F39" s="22" t="e">
        <f>_xlfn.IFERROR(VLOOKUP(CONCATENATE(A38,$F$2,$A$1),Bancas!$A$3:$L$50,6,FALSE),"")</f>
        <v>#NAME?</v>
      </c>
      <c r="G39" s="22" t="e">
        <f>_xlfn.IFERROR(VLOOKUP(CONCATENATE(A38,$G$2,$A$1),Bancas!$A$3:$L$50,6,FALSE),"")</f>
        <v>#NAME?</v>
      </c>
      <c r="H39" s="22" t="e">
        <f>_xlfn.IFERROR(VLOOKUP(CONCATENATE(A38,$H$2,$A$1),Bancas!$A$3:$L$50,6,FALSE),"")</f>
        <v>#NAME?</v>
      </c>
      <c r="I39" s="22" t="e">
        <f>_xlfn.IFERROR(VLOOKUP(CONCATENATE(A38,$I$2,$A$1),Bancas!$A$3:$L$50,6,FALSE),"")</f>
        <v>#NAME?</v>
      </c>
      <c r="J39" s="22" t="e">
        <f>_xlfn.IFERROR(VLOOKUP(CONCATENATE(A38,$J$2,$A$1),Bancas!$A$3:$L$50,6,FALSE),"")</f>
        <v>#NAME?</v>
      </c>
    </row>
    <row r="40" spans="1:10" ht="15">
      <c r="A40" s="62"/>
      <c r="B40" s="23" t="e">
        <f>_xlfn.IFERROR(VLOOKUP(CONCATENATE(A38,$B$2,$A$1),Bancas!$A$3:$L$50,7,FALSE),"")</f>
        <v>#NAME?</v>
      </c>
      <c r="C40" s="23" t="e">
        <f>_xlfn.IFERROR(VLOOKUP(CONCATENATE(A38,$C$2,$A$1),Bancas!$A$3:$L$50,7,FALSE),"")</f>
        <v>#NAME?</v>
      </c>
      <c r="D40" s="23" t="e">
        <f>_xlfn.IFERROR(VLOOKUP(CONCATENATE(A38,$D$2,$A$1),Bancas!$A$3:$L$50,7,FALSE),"")</f>
        <v>#NAME?</v>
      </c>
      <c r="E40" s="23" t="e">
        <f>_xlfn.IFERROR(VLOOKUP(CONCATENATE(A38,$E$2,$A$1),Bancas!$A$3:$L$50,7,FALSE),"")</f>
        <v>#NAME?</v>
      </c>
      <c r="F40" s="23" t="e">
        <f>_xlfn.IFERROR(VLOOKUP(CONCATENATE(A38,$F$2,$A$1),Bancas!$A$3:$L$50,7,FALSE),"")</f>
        <v>#NAME?</v>
      </c>
      <c r="G40" s="23" t="e">
        <f>_xlfn.IFERROR(VLOOKUP(CONCATENATE(A38,$G$2,$A$1),Bancas!$A$3:$L$50,7,FALSE),"")</f>
        <v>#NAME?</v>
      </c>
      <c r="H40" s="23" t="e">
        <f>_xlfn.IFERROR(VLOOKUP(CONCATENATE(A38,$H$2,$A$1),Bancas!$A$3:$L$50,7,FALSE),"")</f>
        <v>#NAME?</v>
      </c>
      <c r="I40" s="23" t="e">
        <f>_xlfn.IFERROR(VLOOKUP(CONCATENATE(A38,$I$2,$A$1),Bancas!$A$3:$L$50,7,FALSE),"")</f>
        <v>#NAME?</v>
      </c>
      <c r="J40" s="23" t="e">
        <f>_xlfn.IFERROR(VLOOKUP(CONCATENATE(A38,$J$2,$A$1),Bancas!$A$3:$L$50,7,FALSE),"")</f>
        <v>#NAME?</v>
      </c>
    </row>
    <row r="41" spans="1:10" ht="15">
      <c r="A41" s="62"/>
      <c r="B41" s="23" t="e">
        <f>_xlfn.IFERROR(VLOOKUP(CONCATENATE(A38,$B$2,$A$1),Bancas!$A$3:$L$50,8,FALSE),"")</f>
        <v>#NAME?</v>
      </c>
      <c r="C41" s="23" t="e">
        <f>_xlfn.IFERROR(VLOOKUP(CONCATENATE(A38,$C$2,$A$1),Bancas!$A$3:$L$50,8,FALSE),"")</f>
        <v>#NAME?</v>
      </c>
      <c r="D41" s="23" t="e">
        <f>_xlfn.IFERROR(VLOOKUP(CONCATENATE(A38,$D$2,$A$1),Bancas!$A$3:$L$50,8,FALSE),"")</f>
        <v>#NAME?</v>
      </c>
      <c r="E41" s="23" t="e">
        <f>_xlfn.IFERROR(VLOOKUP(CONCATENATE(A38,$E$2,$A$1),Bancas!$A$3:$L$50,8,FALSE),"")</f>
        <v>#NAME?</v>
      </c>
      <c r="F41" s="23" t="e">
        <f>_xlfn.IFERROR(VLOOKUP(CONCATENATE(A38,$F$2,$A$1),Bancas!$A$3:$L$50,8,FALSE),"")</f>
        <v>#NAME?</v>
      </c>
      <c r="G41" s="23" t="e">
        <f>_xlfn.IFERROR(VLOOKUP(CONCATENATE(A38,$G$2,$A$1),Bancas!$A$3:$L$50,8,FALSE),"")</f>
        <v>#NAME?</v>
      </c>
      <c r="H41" s="23" t="e">
        <f>_xlfn.IFERROR(VLOOKUP(CONCATENATE(A38,$H$2,$A$1),Bancas!$A$3:$L$50,8,FALSE),"")</f>
        <v>#NAME?</v>
      </c>
      <c r="I41" s="23" t="e">
        <f>_xlfn.IFERROR(VLOOKUP(CONCATENATE(A38,$I$2,$A$1),Bancas!$A$3:$L$50,8,FALSE),"")</f>
        <v>#NAME?</v>
      </c>
      <c r="J41" s="23" t="e">
        <f>_xlfn.IFERROR(VLOOKUP(CONCATENATE(A38,$J$2,$A$1),Bancas!$A$3:$L$50,8,FALSE),"")</f>
        <v>#NAME?</v>
      </c>
    </row>
    <row r="42" spans="1:10" ht="15">
      <c r="A42" s="62"/>
      <c r="B42" s="23">
        <f>IF(COUNTIF(Bancas!$A$3:$A$50,CONCATENATE(A38,$B$2,$A$1))=0,"",COUNTIF(Bancas!$A$3:$A$50,CONCATENATE(A38,$B$2,$A$1)))</f>
      </c>
      <c r="C42" s="23">
        <f>IF(COUNTIF(Bancas!$A$3:$A$50,CONCATENATE(A38,$C$2,$A$1))=0,"",COUNTIF(Bancas!$A$3:$A$50,CONCATENATE(A38,$C$2,$A$1)))</f>
      </c>
      <c r="D42" s="23">
        <f>IF(COUNTIF(Bancas!$A$3:$A$50,CONCATENATE(A38,$D$2,$A$1))=0,"",COUNTIF(Bancas!$A$3:$A$50,CONCATENATE(A38,$D$2,$A$1)))</f>
      </c>
      <c r="E42" s="23">
        <f>IF(COUNTIF(Bancas!$A$3:$A$50,CONCATENATE(A38,$E$2,$A$1))=0,"",COUNTIF(Bancas!$A$3:$A$50,CONCATENATE(A38,$E$2,$A$1)))</f>
      </c>
      <c r="F42" s="23">
        <f>IF(COUNTIF(Bancas!$A$3:$A$50,CONCATENATE(A38,$F$2,$A$1))=0,"",COUNTIF(Bancas!$A$3:$A$50,CONCATENATE(A38,$F$2,$A$1)))</f>
      </c>
      <c r="G42" s="23">
        <f>IF(COUNTIF(Bancas!$A$3:$A$50,CONCATENATE(A38,$G$2,$A$1))=0,"",COUNTIF(Bancas!$A$3:$A$50,CONCATENATE(A38,$G$2,$A$1)))</f>
      </c>
      <c r="H42" s="23">
        <f>IF(COUNTIF(Bancas!$A$3:$A$50,CONCATENATE(A38,$H$2,$A$1))=0,"",COUNTIF(Bancas!$A$3:$A$50,CONCATENATE(A38,$H$2,$A$1)))</f>
      </c>
      <c r="I42" s="23">
        <f>IF(COUNTIF(Bancas!$A$3:$A$50,CONCATENATE(A38,$I$2,$A$1))=0,"",COUNTIF(Bancas!$A$3:$A$50,CONCATENATE(A38,$I$2,$A$1)))</f>
      </c>
      <c r="J42" s="23">
        <f>IF(COUNTIF(Bancas!$A$3:$A$50,CONCATENATE(A38,$J$2,$A$1))=0,"",COUNTIF(Bancas!$A$3:$A$50,CONCATENATE(A38,$J$2,$A$1)))</f>
      </c>
    </row>
    <row r="43" spans="1:10" ht="15">
      <c r="A43" s="62">
        <v>32</v>
      </c>
      <c r="B43" s="20" t="e">
        <f>_xlfn.IFERROR(VLOOKUP(CONCATENATE(A43,$B$2,$A$1),Bancas!$A$3:$L$50,5,FALSE),"")</f>
        <v>#NAME?</v>
      </c>
      <c r="C43" s="20" t="e">
        <f>_xlfn.IFERROR(VLOOKUP(CONCATENATE(A43,$C$2,$A$1),Bancas!$A$3:$L$50,5,FALSE),"")</f>
        <v>#NAME?</v>
      </c>
      <c r="D43" s="20" t="e">
        <f>_xlfn.IFERROR(VLOOKUP(CONCATENATE(A43,$D$2,$A$1),Bancas!$A$3:$L$50,5,FALSE),"")</f>
        <v>#NAME?</v>
      </c>
      <c r="E43" s="20" t="e">
        <f>_xlfn.IFERROR(VLOOKUP(CONCATENATE(A43,$E$2,$A$1),Bancas!$A$3:$L$50,5,FALSE),"")</f>
        <v>#NAME?</v>
      </c>
      <c r="F43" s="20" t="e">
        <f>_xlfn.IFERROR(VLOOKUP(CONCATENATE(A43,$F$2,$A$1),Bancas!$A$3:$L$50,5,FALSE),"")</f>
        <v>#NAME?</v>
      </c>
      <c r="G43" s="20" t="e">
        <f>_xlfn.IFERROR(VLOOKUP(CONCATENATE(A43,$G$2,$A$1),Bancas!$A$3:$L$50,5,FALSE),"")</f>
        <v>#NAME?</v>
      </c>
      <c r="H43" s="20" t="e">
        <f>_xlfn.IFERROR(VLOOKUP(CONCATENATE(A43,$H$2,$A$1),Bancas!$A$3:$L$50,5,FALSE),"")</f>
        <v>#NAME?</v>
      </c>
      <c r="I43" s="20" t="e">
        <f>_xlfn.IFERROR(VLOOKUP(CONCATENATE(A43,$I$2,$A$1),Bancas!$A$3:$L$50,5,FALSE),"")</f>
        <v>#NAME?</v>
      </c>
      <c r="J43" s="20" t="e">
        <f>_xlfn.IFERROR(VLOOKUP(CONCATENATE(A43,$J$2,$A$1),Bancas!$A$3:$L$50,5,FALSE),"")</f>
        <v>#NAME?</v>
      </c>
    </row>
    <row r="44" spans="1:10" ht="15">
      <c r="A44" s="62"/>
      <c r="B44" s="20" t="e">
        <f>_xlfn.IFERROR(VLOOKUP(CONCATENATE(A43,$B$2,$A$1),Bancas!$A$3:$L$50,6,FALSE),"")</f>
        <v>#NAME?</v>
      </c>
      <c r="C44" s="20" t="e">
        <f>_xlfn.IFERROR(VLOOKUP(CONCATENATE(A43,$C$2,$A$1),Bancas!$A$3:$L$50,6,FALSE),"")</f>
        <v>#NAME?</v>
      </c>
      <c r="D44" s="20" t="e">
        <f>_xlfn.IFERROR(VLOOKUP(CONCATENATE(A43,$D$2,$A$1),Bancas!$A$3:$L$50,6,FALSE),"")</f>
        <v>#NAME?</v>
      </c>
      <c r="E44" s="20" t="e">
        <f>_xlfn.IFERROR(VLOOKUP(CONCATENATE(A43,$E$2,$A$1),Bancas!$A$3:$L$50,6,FALSE),"")</f>
        <v>#NAME?</v>
      </c>
      <c r="F44" s="20" t="e">
        <f>_xlfn.IFERROR(VLOOKUP(CONCATENATE(A43,$F$2,$A$1),Bancas!$A$3:$L$50,6,FALSE),"")</f>
        <v>#NAME?</v>
      </c>
      <c r="G44" s="20" t="e">
        <f>_xlfn.IFERROR(VLOOKUP(CONCATENATE(A43,$G$2,$A$1),Bancas!$A$3:$L$50,6,FALSE),"")</f>
        <v>#NAME?</v>
      </c>
      <c r="H44" s="20" t="e">
        <f>_xlfn.IFERROR(VLOOKUP(CONCATENATE(A43,$H$2,$A$1),Bancas!$A$3:$L$50,6,FALSE),"")</f>
        <v>#NAME?</v>
      </c>
      <c r="I44" s="20" t="e">
        <f>_xlfn.IFERROR(VLOOKUP(CONCATENATE(A43,$I$2,$A$1),Bancas!$A$3:$L$50,6,FALSE),"")</f>
        <v>#NAME?</v>
      </c>
      <c r="J44" s="20" t="e">
        <f>_xlfn.IFERROR(VLOOKUP(CONCATENATE(A43,$J$2,$A$1),Bancas!$A$3:$L$50,6,FALSE),"")</f>
        <v>#NAME?</v>
      </c>
    </row>
    <row r="45" spans="1:10" ht="15">
      <c r="A45" s="62"/>
      <c r="B45" s="21" t="e">
        <f>_xlfn.IFERROR(VLOOKUP(CONCATENATE(A43,$B$2,$A$1),Bancas!$A$3:$L$50,7,FALSE),"")</f>
        <v>#NAME?</v>
      </c>
      <c r="C45" s="21" t="e">
        <f>_xlfn.IFERROR(VLOOKUP(CONCATENATE(A43,$C$2,$A$1),Bancas!$A$3:$L$50,7,FALSE),"")</f>
        <v>#NAME?</v>
      </c>
      <c r="D45" s="21" t="e">
        <f>_xlfn.IFERROR(VLOOKUP(CONCATENATE(A43,$D$2,$A$1),Bancas!$A$3:$L$50,7,FALSE),"")</f>
        <v>#NAME?</v>
      </c>
      <c r="E45" s="21" t="e">
        <f>_xlfn.IFERROR(VLOOKUP(CONCATENATE(A43,$E$2,$A$1),Bancas!$A$3:$L$50,7,FALSE),"")</f>
        <v>#NAME?</v>
      </c>
      <c r="F45" s="21" t="e">
        <f>_xlfn.IFERROR(VLOOKUP(CONCATENATE(A43,$F$2,$A$1),Bancas!$A$3:$L$50,7,FALSE),"")</f>
        <v>#NAME?</v>
      </c>
      <c r="G45" s="21" t="e">
        <f>_xlfn.IFERROR(VLOOKUP(CONCATENATE(A43,$G$2,$A$1),Bancas!$A$3:$L$50,7,FALSE),"")</f>
        <v>#NAME?</v>
      </c>
      <c r="H45" s="21" t="e">
        <f>_xlfn.IFERROR(VLOOKUP(CONCATENATE(A43,$H$2,$A$1),Bancas!$A$3:$L$50,7,FALSE),"")</f>
        <v>#NAME?</v>
      </c>
      <c r="I45" s="21" t="e">
        <f>_xlfn.IFERROR(VLOOKUP(CONCATENATE(A43,$I$2,$A$1),Bancas!$A$3:$L$50,7,FALSE),"")</f>
        <v>#NAME?</v>
      </c>
      <c r="J45" s="21" t="e">
        <f>_xlfn.IFERROR(VLOOKUP(CONCATENATE(A43,$J$2,$A$1),Bancas!$A$3:$L$50,7,FALSE),"")</f>
        <v>#NAME?</v>
      </c>
    </row>
    <row r="46" spans="1:10" ht="15">
      <c r="A46" s="62"/>
      <c r="B46" s="21" t="e">
        <f>_xlfn.IFERROR(VLOOKUP(CONCATENATE(A43,$B$2,$A$1),Bancas!$A$3:$L$50,8,FALSE),"")</f>
        <v>#NAME?</v>
      </c>
      <c r="C46" s="21" t="e">
        <f>_xlfn.IFERROR(VLOOKUP(CONCATENATE(A43,$C$2,$A$1),Bancas!$A$3:$L$50,8,FALSE),"")</f>
        <v>#NAME?</v>
      </c>
      <c r="D46" s="21" t="e">
        <f>_xlfn.IFERROR(VLOOKUP(CONCATENATE(A43,$D$2,$A$1),Bancas!$A$3:$L$50,8,FALSE),"")</f>
        <v>#NAME?</v>
      </c>
      <c r="E46" s="21" t="e">
        <f>_xlfn.IFERROR(VLOOKUP(CONCATENATE(A43,$E$2,$A$1),Bancas!$A$3:$L$50,8,FALSE),"")</f>
        <v>#NAME?</v>
      </c>
      <c r="F46" s="21" t="e">
        <f>_xlfn.IFERROR(VLOOKUP(CONCATENATE(A43,$F$2,$A$1),Bancas!$A$3:$L$50,8,FALSE),"")</f>
        <v>#NAME?</v>
      </c>
      <c r="G46" s="21" t="e">
        <f>_xlfn.IFERROR(VLOOKUP(CONCATENATE(A43,$G$2,$A$1),Bancas!$A$3:$L$50,8,FALSE),"")</f>
        <v>#NAME?</v>
      </c>
      <c r="H46" s="21" t="e">
        <f>_xlfn.IFERROR(VLOOKUP(CONCATENATE(A43,$H$2,$A$1),Bancas!$A$3:$L$50,8,FALSE),"")</f>
        <v>#NAME?</v>
      </c>
      <c r="I46" s="21" t="e">
        <f>_xlfn.IFERROR(VLOOKUP(CONCATENATE(A43,$I$2,$A$1),Bancas!$A$3:$L$50,8,FALSE),"")</f>
        <v>#NAME?</v>
      </c>
      <c r="J46" s="21" t="e">
        <f>_xlfn.IFERROR(VLOOKUP(CONCATENATE(A43,$J$2,$A$1),Bancas!$A$3:$L$50,8,FALSE),"")</f>
        <v>#NAME?</v>
      </c>
    </row>
    <row r="47" spans="1:10" ht="15">
      <c r="A47" s="62"/>
      <c r="B47" s="21">
        <f>IF(COUNTIF(Bancas!$A$3:$A$50,CONCATENATE(A43,$B$2,$A$1))=0,"",COUNTIF(Bancas!$A$3:$A$50,CONCATENATE(A43,$B$2,$A$1)))</f>
      </c>
      <c r="C47" s="21">
        <f>IF(COUNTIF(Bancas!$A$3:$A$50,CONCATENATE(A43,$C$2,$A$1))=0,"",COUNTIF(Bancas!$A$3:$A$50,CONCATENATE(A43,$C$2,$A$1)))</f>
      </c>
      <c r="D47" s="21">
        <f>IF(COUNTIF(Bancas!$A$3:$A$50,CONCATENATE(A43,$D$2,$A$1))=0,"",COUNTIF(Bancas!$A$3:$A$50,CONCATENATE(A43,$D$2,$A$1)))</f>
      </c>
      <c r="E47" s="21">
        <f>IF(COUNTIF(Bancas!$A$3:$A$50,CONCATENATE(A43,$E$2,$A$1))=0,"",COUNTIF(Bancas!$A$3:$A$50,CONCATENATE(A43,$E$2,$A$1)))</f>
      </c>
      <c r="F47" s="21">
        <f>IF(COUNTIF(Bancas!$A$3:$A$50,CONCATENATE(A43,$F$2,$A$1))=0,"",COUNTIF(Bancas!$A$3:$A$50,CONCATENATE(A43,$F$2,$A$1)))</f>
      </c>
      <c r="G47" s="21">
        <f>IF(COUNTIF(Bancas!$A$3:$A$50,CONCATENATE(A43,$G$2,$A$1))=0,"",COUNTIF(Bancas!$A$3:$A$50,CONCATENATE(A43,$G$2,$A$1)))</f>
      </c>
      <c r="H47" s="21">
        <f>IF(COUNTIF(Bancas!$A$3:$A$50,CONCATENATE(A43,$H$2,$A$1))=0,"",COUNTIF(Bancas!$A$3:$A$50,CONCATENATE(A43,$H$2,$A$1)))</f>
      </c>
      <c r="I47" s="21">
        <f>IF(COUNTIF(Bancas!$A$3:$A$50,CONCATENATE(A43,$I$2,$A$1))=0,"",COUNTIF(Bancas!$A$3:$A$50,CONCATENATE(A43,$I$2,$A$1)))</f>
      </c>
      <c r="J47" s="21">
        <f>IF(COUNTIF(Bancas!$A$3:$A$50,CONCATENATE(A43,$J$2,$A$1))=0,"",COUNTIF(Bancas!$A$3:$A$50,CONCATENATE(A43,$J$2,$A$1)))</f>
      </c>
    </row>
    <row r="48" spans="1:10" ht="15">
      <c r="A48" s="62">
        <v>33</v>
      </c>
      <c r="B48" s="22" t="e">
        <f>_xlfn.IFERROR(VLOOKUP(CONCATENATE(A48,$B$2,$A$1),Bancas!$A$3:$L$50,5,FALSE),"")</f>
        <v>#NAME?</v>
      </c>
      <c r="C48" s="22" t="e">
        <f>_xlfn.IFERROR(VLOOKUP(CONCATENATE(A48,$C$2,$A$1),Bancas!$A$3:$L$50,5,FALSE),"")</f>
        <v>#NAME?</v>
      </c>
      <c r="D48" s="22" t="e">
        <f>_xlfn.IFERROR(VLOOKUP(CONCATENATE(A48,$D$2,$A$1),Bancas!$A$3:$L$50,5,FALSE),"")</f>
        <v>#NAME?</v>
      </c>
      <c r="E48" s="22" t="e">
        <f>_xlfn.IFERROR(VLOOKUP(CONCATENATE(A48,$E$2,$A$1),Bancas!$A$3:$L$50,5,FALSE),"")</f>
        <v>#NAME?</v>
      </c>
      <c r="F48" s="22" t="e">
        <f>_xlfn.IFERROR(VLOOKUP(CONCATENATE(A48,$F$2,$A$1),Bancas!$A$3:$L$50,5,FALSE),"")</f>
        <v>#NAME?</v>
      </c>
      <c r="G48" s="22" t="e">
        <f>_xlfn.IFERROR(VLOOKUP(CONCATENATE(A48,$G$2,$A$1),Bancas!$A$3:$L$50,5,FALSE),"")</f>
        <v>#NAME?</v>
      </c>
      <c r="H48" s="22" t="e">
        <f>_xlfn.IFERROR(VLOOKUP(CONCATENATE(A48,$H$2,$A$1),Bancas!$A$3:$L$50,5,FALSE),"")</f>
        <v>#NAME?</v>
      </c>
      <c r="I48" s="22" t="e">
        <f>_xlfn.IFERROR(VLOOKUP(CONCATENATE(A48,$I$2,$A$1),Bancas!$A$3:$L$50,5,FALSE),"")</f>
        <v>#NAME?</v>
      </c>
      <c r="J48" s="22" t="e">
        <f>_xlfn.IFERROR(VLOOKUP(CONCATENATE(A48,$J$2,$A$1),Bancas!$A$3:$L$50,5,FALSE),"")</f>
        <v>#NAME?</v>
      </c>
    </row>
    <row r="49" spans="1:10" ht="15">
      <c r="A49" s="62"/>
      <c r="B49" s="22" t="e">
        <f>_xlfn.IFERROR(VLOOKUP(CONCATENATE(A48,$B$2,$A$1),Bancas!$A$3:$L$50,6,FALSE),"")</f>
        <v>#NAME?</v>
      </c>
      <c r="C49" s="22" t="e">
        <f>_xlfn.IFERROR(VLOOKUP(CONCATENATE(A48,$C$2,$A$1),Bancas!$A$3:$L$50,6,FALSE),"")</f>
        <v>#NAME?</v>
      </c>
      <c r="D49" s="22" t="e">
        <f>_xlfn.IFERROR(VLOOKUP(CONCATENATE(A48,$D$2,$A$1),Bancas!$A$3:$L$50,6,FALSE),"")</f>
        <v>#NAME?</v>
      </c>
      <c r="E49" s="22" t="e">
        <f>_xlfn.IFERROR(VLOOKUP(CONCATENATE(A48,$E$2,$A$1),Bancas!$A$3:$L$50,6,FALSE),"")</f>
        <v>#NAME?</v>
      </c>
      <c r="F49" s="22" t="e">
        <f>_xlfn.IFERROR(VLOOKUP(CONCATENATE(A48,$F$2,$A$1),Bancas!$A$3:$L$50,6,FALSE),"")</f>
        <v>#NAME?</v>
      </c>
      <c r="G49" s="22" t="e">
        <f>_xlfn.IFERROR(VLOOKUP(CONCATENATE(A48,$G$2,$A$1),Bancas!$A$3:$L$50,6,FALSE),"")</f>
        <v>#NAME?</v>
      </c>
      <c r="H49" s="22" t="e">
        <f>_xlfn.IFERROR(VLOOKUP(CONCATENATE(A48,$H$2,$A$1),Bancas!$A$3:$L$50,6,FALSE),"")</f>
        <v>#NAME?</v>
      </c>
      <c r="I49" s="22" t="e">
        <f>_xlfn.IFERROR(VLOOKUP(CONCATENATE(A48,$I$2,$A$1),Bancas!$A$3:$L$50,6,FALSE),"")</f>
        <v>#NAME?</v>
      </c>
      <c r="J49" s="22" t="e">
        <f>_xlfn.IFERROR(VLOOKUP(CONCATENATE(A48,$J$2,$A$1),Bancas!$A$3:$L$50,6,FALSE),"")</f>
        <v>#NAME?</v>
      </c>
    </row>
    <row r="50" spans="1:10" ht="15">
      <c r="A50" s="62"/>
      <c r="B50" s="23" t="e">
        <f>_xlfn.IFERROR(VLOOKUP(CONCATENATE(A48,$B$2,$A$1),Bancas!$A$3:$L$50,7,FALSE),"")</f>
        <v>#NAME?</v>
      </c>
      <c r="C50" s="23" t="e">
        <f>_xlfn.IFERROR(VLOOKUP(CONCATENATE(A48,$C$2,$A$1),Bancas!$A$3:$L$50,7,FALSE),"")</f>
        <v>#NAME?</v>
      </c>
      <c r="D50" s="23" t="e">
        <f>_xlfn.IFERROR(VLOOKUP(CONCATENATE(A48,$D$2,$A$1),Bancas!$A$3:$L$50,7,FALSE),"")</f>
        <v>#NAME?</v>
      </c>
      <c r="E50" s="23" t="e">
        <f>_xlfn.IFERROR(VLOOKUP(CONCATENATE(A48,$E$2,$A$1),Bancas!$A$3:$L$50,7,FALSE),"")</f>
        <v>#NAME?</v>
      </c>
      <c r="F50" s="23" t="e">
        <f>_xlfn.IFERROR(VLOOKUP(CONCATENATE(A48,$F$2,$A$1),Bancas!$A$3:$L$50,7,FALSE),"")</f>
        <v>#NAME?</v>
      </c>
      <c r="G50" s="23" t="e">
        <f>_xlfn.IFERROR(VLOOKUP(CONCATENATE(A48,$G$2,$A$1),Bancas!$A$3:$L$50,7,FALSE),"")</f>
        <v>#NAME?</v>
      </c>
      <c r="H50" s="23" t="e">
        <f>_xlfn.IFERROR(VLOOKUP(CONCATENATE(A48,$H$2,$A$1),Bancas!$A$3:$L$50,7,FALSE),"")</f>
        <v>#NAME?</v>
      </c>
      <c r="I50" s="23" t="e">
        <f>_xlfn.IFERROR(VLOOKUP(CONCATENATE(A48,$I$2,$A$1),Bancas!$A$3:$L$50,7,FALSE),"")</f>
        <v>#NAME?</v>
      </c>
      <c r="J50" s="23" t="e">
        <f>_xlfn.IFERROR(VLOOKUP(CONCATENATE(A48,$J$2,$A$1),Bancas!$A$3:$L$50,7,FALSE),"")</f>
        <v>#NAME?</v>
      </c>
    </row>
    <row r="51" spans="1:10" ht="15">
      <c r="A51" s="62"/>
      <c r="B51" s="23" t="e">
        <f>_xlfn.IFERROR(VLOOKUP(CONCATENATE(A48,$B$2,$A$1),Bancas!$A$3:$L$50,8,FALSE),"")</f>
        <v>#NAME?</v>
      </c>
      <c r="C51" s="23" t="e">
        <f>_xlfn.IFERROR(VLOOKUP(CONCATENATE(A48,$C$2,$A$1),Bancas!$A$3:$L$50,8,FALSE),"")</f>
        <v>#NAME?</v>
      </c>
      <c r="D51" s="23" t="e">
        <f>_xlfn.IFERROR(VLOOKUP(CONCATENATE(A48,$D$2,$A$1),Bancas!$A$3:$L$50,8,FALSE),"")</f>
        <v>#NAME?</v>
      </c>
      <c r="E51" s="23" t="e">
        <f>_xlfn.IFERROR(VLOOKUP(CONCATENATE(A48,$E$2,$A$1),Bancas!$A$3:$L$50,8,FALSE),"")</f>
        <v>#NAME?</v>
      </c>
      <c r="F51" s="23" t="e">
        <f>_xlfn.IFERROR(VLOOKUP(CONCATENATE(A48,$F$2,$A$1),Bancas!$A$3:$L$50,8,FALSE),"")</f>
        <v>#NAME?</v>
      </c>
      <c r="G51" s="23" t="e">
        <f>_xlfn.IFERROR(VLOOKUP(CONCATENATE(A48,$G$2,$A$1),Bancas!$A$3:$L$50,8,FALSE),"")</f>
        <v>#NAME?</v>
      </c>
      <c r="H51" s="23" t="e">
        <f>_xlfn.IFERROR(VLOOKUP(CONCATENATE(A48,$H$2,$A$1),Bancas!$A$3:$L$50,8,FALSE),"")</f>
        <v>#NAME?</v>
      </c>
      <c r="I51" s="23" t="e">
        <f>_xlfn.IFERROR(VLOOKUP(CONCATENATE(A48,$I$2,$A$1),Bancas!$A$3:$L$50,8,FALSE),"")</f>
        <v>#NAME?</v>
      </c>
      <c r="J51" s="23" t="e">
        <f>_xlfn.IFERROR(VLOOKUP(CONCATENATE(A48,$J$2,$A$1),Bancas!$A$3:$L$50,8,FALSE),"")</f>
        <v>#NAME?</v>
      </c>
    </row>
    <row r="52" spans="1:10" ht="15">
      <c r="A52" s="62"/>
      <c r="B52" s="23">
        <f>IF(COUNTIF(Bancas!$A$3:$A$50,CONCATENATE(A48,$B$2,$A$1))=0,"",COUNTIF(Bancas!$A$3:$A$50,CONCATENATE(A48,$B$2,$A$1)))</f>
      </c>
      <c r="C52" s="23">
        <f>IF(COUNTIF(Bancas!$A$3:$A$50,CONCATENATE(A48,$C$2,$A$1))=0,"",COUNTIF(Bancas!$A$3:$A$50,CONCATENATE(A48,$C$2,$A$1)))</f>
      </c>
      <c r="D52" s="23">
        <f>IF(COUNTIF(Bancas!$A$3:$A$50,CONCATENATE(A48,$D$2,$A$1))=0,"",COUNTIF(Bancas!$A$3:$A$50,CONCATENATE(A48,$D$2,$A$1)))</f>
      </c>
      <c r="E52" s="23">
        <f>IF(COUNTIF(Bancas!$A$3:$A$50,CONCATENATE(A48,$E$2,$A$1))=0,"",COUNTIF(Bancas!$A$3:$A$50,CONCATENATE(A48,$E$2,$A$1)))</f>
      </c>
      <c r="F52" s="23">
        <f>IF(COUNTIF(Bancas!$A$3:$A$50,CONCATENATE(A48,$F$2,$A$1))=0,"",COUNTIF(Bancas!$A$3:$A$50,CONCATENATE(A48,$F$2,$A$1)))</f>
      </c>
      <c r="G52" s="23">
        <f>IF(COUNTIF(Bancas!$A$3:$A$50,CONCATENATE(A48,$G$2,$A$1))=0,"",COUNTIF(Bancas!$A$3:$A$50,CONCATENATE(A48,$G$2,$A$1)))</f>
      </c>
      <c r="H52" s="23">
        <f>IF(COUNTIF(Bancas!$A$3:$A$50,CONCATENATE(A48,$H$2,$A$1))=0,"",COUNTIF(Bancas!$A$3:$A$50,CONCATENATE(A48,$H$2,$A$1)))</f>
      </c>
      <c r="I52" s="23">
        <f>IF(COUNTIF(Bancas!$A$3:$A$50,CONCATENATE(A48,$I$2,$A$1))=0,"",COUNTIF(Bancas!$A$3:$A$50,CONCATENATE(A48,$I$2,$A$1)))</f>
      </c>
      <c r="J52" s="23">
        <f>IF(COUNTIF(Bancas!$A$3:$A$50,CONCATENATE(A48,$J$2,$A$1))=0,"",COUNTIF(Bancas!$A$3:$A$50,CONCATENATE(A48,$J$2,$A$1)))</f>
      </c>
    </row>
    <row r="53" spans="1:10" ht="15">
      <c r="A53" s="62">
        <v>34</v>
      </c>
      <c r="B53" s="20" t="e">
        <f>_xlfn.IFERROR(VLOOKUP(CONCATENATE(A53,$B$2,$A$1),Bancas!$A$3:$L$50,5,FALSE),"")</f>
        <v>#NAME?</v>
      </c>
      <c r="C53" s="20" t="e">
        <f>_xlfn.IFERROR(VLOOKUP(CONCATENATE(A53,$C$2,$A$1),Bancas!$A$3:$L$50,5,FALSE),"")</f>
        <v>#NAME?</v>
      </c>
      <c r="D53" s="20" t="e">
        <f>_xlfn.IFERROR(VLOOKUP(CONCATENATE(A53,$D$2,$A$1),Bancas!$A$3:$L$50,5,FALSE),"")</f>
        <v>#NAME?</v>
      </c>
      <c r="E53" s="20" t="e">
        <f>_xlfn.IFERROR(VLOOKUP(CONCATENATE(A53,$E$2,$A$1),Bancas!$A$3:$L$50,5,FALSE),"")</f>
        <v>#NAME?</v>
      </c>
      <c r="F53" s="20" t="e">
        <f>_xlfn.IFERROR(VLOOKUP(CONCATENATE(A53,$F$2,$A$1),Bancas!$A$3:$L$50,5,FALSE),"")</f>
        <v>#NAME?</v>
      </c>
      <c r="G53" s="20" t="e">
        <f>_xlfn.IFERROR(VLOOKUP(CONCATENATE(A53,$G$2,$A$1),Bancas!$A$3:$L$50,5,FALSE),"")</f>
        <v>#NAME?</v>
      </c>
      <c r="H53" s="20" t="e">
        <f>_xlfn.IFERROR(VLOOKUP(CONCATENATE(A53,$H$2,$A$1),Bancas!$A$3:$L$50,5,FALSE),"")</f>
        <v>#NAME?</v>
      </c>
      <c r="I53" s="20" t="e">
        <f>_xlfn.IFERROR(VLOOKUP(CONCATENATE(A53,$I$2,$A$1),Bancas!$A$3:$L$50,5,FALSE),"")</f>
        <v>#NAME?</v>
      </c>
      <c r="J53" s="20" t="e">
        <f>_xlfn.IFERROR(VLOOKUP(CONCATENATE(A53,$J$2,$A$1),Bancas!$A$3:$L$50,5,FALSE),"")</f>
        <v>#NAME?</v>
      </c>
    </row>
    <row r="54" spans="1:10" ht="15">
      <c r="A54" s="62"/>
      <c r="B54" s="20" t="e">
        <f>_xlfn.IFERROR(VLOOKUP(CONCATENATE(A53,$B$2,$A$1),Bancas!$A$3:$L$50,6,FALSE),"")</f>
        <v>#NAME?</v>
      </c>
      <c r="C54" s="20" t="e">
        <f>_xlfn.IFERROR(VLOOKUP(CONCATENATE(A53,$C$2,$A$1),Bancas!$A$3:$L$50,6,FALSE),"")</f>
        <v>#NAME?</v>
      </c>
      <c r="D54" s="20" t="e">
        <f>_xlfn.IFERROR(VLOOKUP(CONCATENATE(A53,$D$2,$A$1),Bancas!$A$3:$L$50,6,FALSE),"")</f>
        <v>#NAME?</v>
      </c>
      <c r="E54" s="20" t="e">
        <f>_xlfn.IFERROR(VLOOKUP(CONCATENATE(A53,$E$2,$A$1),Bancas!$A$3:$L$50,6,FALSE),"")</f>
        <v>#NAME?</v>
      </c>
      <c r="F54" s="20" t="e">
        <f>_xlfn.IFERROR(VLOOKUP(CONCATENATE(A53,$F$2,$A$1),Bancas!$A$3:$L$50,6,FALSE),"")</f>
        <v>#NAME?</v>
      </c>
      <c r="G54" s="20" t="e">
        <f>_xlfn.IFERROR(VLOOKUP(CONCATENATE(A53,$G$2,$A$1),Bancas!$A$3:$L$50,6,FALSE),"")</f>
        <v>#NAME?</v>
      </c>
      <c r="H54" s="20" t="e">
        <f>_xlfn.IFERROR(VLOOKUP(CONCATENATE(A53,$H$2,$A$1),Bancas!$A$3:$L$50,6,FALSE),"")</f>
        <v>#NAME?</v>
      </c>
      <c r="I54" s="20" t="e">
        <f>_xlfn.IFERROR(VLOOKUP(CONCATENATE(A53,$I$2,$A$1),Bancas!$A$3:$L$50,6,FALSE),"")</f>
        <v>#NAME?</v>
      </c>
      <c r="J54" s="20" t="e">
        <f>_xlfn.IFERROR(VLOOKUP(CONCATENATE(A53,$J$2,$A$1),Bancas!$A$3:$L$50,6,FALSE),"")</f>
        <v>#NAME?</v>
      </c>
    </row>
    <row r="55" spans="1:10" ht="15">
      <c r="A55" s="62"/>
      <c r="B55" s="21" t="e">
        <f>_xlfn.IFERROR(VLOOKUP(CONCATENATE(A53,$B$2,$A$1),Bancas!$A$3:$L$50,7,FALSE),"")</f>
        <v>#NAME?</v>
      </c>
      <c r="C55" s="21" t="e">
        <f>_xlfn.IFERROR(VLOOKUP(CONCATENATE(A53,$C$2,$A$1),Bancas!$A$3:$L$50,7,FALSE),"")</f>
        <v>#NAME?</v>
      </c>
      <c r="D55" s="21" t="e">
        <f>_xlfn.IFERROR(VLOOKUP(CONCATENATE(A53,$D$2,$A$1),Bancas!$A$3:$L$50,7,FALSE),"")</f>
        <v>#NAME?</v>
      </c>
      <c r="E55" s="21" t="e">
        <f>_xlfn.IFERROR(VLOOKUP(CONCATENATE(A53,$E$2,$A$1),Bancas!$A$3:$L$50,7,FALSE),"")</f>
        <v>#NAME?</v>
      </c>
      <c r="F55" s="21" t="e">
        <f>_xlfn.IFERROR(VLOOKUP(CONCATENATE(A53,$F$2,$A$1),Bancas!$A$3:$L$50,7,FALSE),"")</f>
        <v>#NAME?</v>
      </c>
      <c r="G55" s="21" t="e">
        <f>_xlfn.IFERROR(VLOOKUP(CONCATENATE(A53,$G$2,$A$1),Bancas!$A$3:$L$50,7,FALSE),"")</f>
        <v>#NAME?</v>
      </c>
      <c r="H55" s="21" t="e">
        <f>_xlfn.IFERROR(VLOOKUP(CONCATENATE(A53,$H$2,$A$1),Bancas!$A$3:$L$50,7,FALSE),"")</f>
        <v>#NAME?</v>
      </c>
      <c r="I55" s="21" t="e">
        <f>_xlfn.IFERROR(VLOOKUP(CONCATENATE(A53,$I$2,$A$1),Bancas!$A$3:$L$50,7,FALSE),"")</f>
        <v>#NAME?</v>
      </c>
      <c r="J55" s="21" t="e">
        <f>_xlfn.IFERROR(VLOOKUP(CONCATENATE(A53,$J$2,$A$1),Bancas!$A$3:$L$50,7,FALSE),"")</f>
        <v>#NAME?</v>
      </c>
    </row>
    <row r="56" spans="1:10" ht="15">
      <c r="A56" s="62"/>
      <c r="B56" s="21" t="e">
        <f>_xlfn.IFERROR(VLOOKUP(CONCATENATE(A53,$B$2,$A$1),Bancas!$A$3:$L$50,8,FALSE),"")</f>
        <v>#NAME?</v>
      </c>
      <c r="C56" s="21" t="e">
        <f>_xlfn.IFERROR(VLOOKUP(CONCATENATE(A53,$C$2,$A$1),Bancas!$A$3:$L$50,8,FALSE),"")</f>
        <v>#NAME?</v>
      </c>
      <c r="D56" s="21" t="e">
        <f>_xlfn.IFERROR(VLOOKUP(CONCATENATE(A53,$D$2,$A$1),Bancas!$A$3:$L$50,8,FALSE),"")</f>
        <v>#NAME?</v>
      </c>
      <c r="E56" s="21" t="e">
        <f>_xlfn.IFERROR(VLOOKUP(CONCATENATE(A53,$E$2,$A$1),Bancas!$A$3:$L$50,8,FALSE),"")</f>
        <v>#NAME?</v>
      </c>
      <c r="F56" s="21" t="e">
        <f>_xlfn.IFERROR(VLOOKUP(CONCATENATE(A53,$F$2,$A$1),Bancas!$A$3:$L$50,8,FALSE),"")</f>
        <v>#NAME?</v>
      </c>
      <c r="G56" s="21" t="e">
        <f>_xlfn.IFERROR(VLOOKUP(CONCATENATE(A53,$G$2,$A$1),Bancas!$A$3:$L$50,8,FALSE),"")</f>
        <v>#NAME?</v>
      </c>
      <c r="H56" s="21" t="e">
        <f>_xlfn.IFERROR(VLOOKUP(CONCATENATE(A53,$H$2,$A$1),Bancas!$A$3:$L$50,8,FALSE),"")</f>
        <v>#NAME?</v>
      </c>
      <c r="I56" s="21" t="e">
        <f>_xlfn.IFERROR(VLOOKUP(CONCATENATE(A53,$I$2,$A$1),Bancas!$A$3:$L$50,8,FALSE),"")</f>
        <v>#NAME?</v>
      </c>
      <c r="J56" s="21" t="e">
        <f>_xlfn.IFERROR(VLOOKUP(CONCATENATE(A53,$J$2,$A$1),Bancas!$A$3:$L$50,8,FALSE),"")</f>
        <v>#NAME?</v>
      </c>
    </row>
    <row r="57" spans="1:10" ht="15">
      <c r="A57" s="62"/>
      <c r="B57" s="21">
        <f>IF(COUNTIF(Bancas!$A$3:$A$50,CONCATENATE(A53,$B$2,$A$1))=0,"",COUNTIF(Bancas!$A$3:$A$50,CONCATENATE(A53,$B$2,$A$1)))</f>
      </c>
      <c r="C57" s="21">
        <f>IF(COUNTIF(Bancas!$A$3:$A$50,CONCATENATE(A53,$C$2,$A$1))=0,"",COUNTIF(Bancas!$A$3:$A$50,CONCATENATE(A53,$C$2,$A$1)))</f>
      </c>
      <c r="D57" s="21">
        <f>IF(COUNTIF(Bancas!$A$3:$A$50,CONCATENATE(A53,$D$2,$A$1))=0,"",COUNTIF(Bancas!$A$3:$A$50,CONCATENATE(A53,$D$2,$A$1)))</f>
      </c>
      <c r="E57" s="21">
        <f>IF(COUNTIF(Bancas!$A$3:$A$50,CONCATENATE(A53,$E$2,$A$1))=0,"",COUNTIF(Bancas!$A$3:$A$50,CONCATENATE(A53,$E$2,$A$1)))</f>
      </c>
      <c r="F57" s="21">
        <f>IF(COUNTIF(Bancas!$A$3:$A$50,CONCATENATE(A53,$F$2,$A$1))=0,"",COUNTIF(Bancas!$A$3:$A$50,CONCATENATE(A53,$F$2,$A$1)))</f>
      </c>
      <c r="G57" s="21">
        <f>IF(COUNTIF(Bancas!$A$3:$A$50,CONCATENATE(A53,$G$2,$A$1))=0,"",COUNTIF(Bancas!$A$3:$A$50,CONCATENATE(A53,$G$2,$A$1)))</f>
      </c>
      <c r="H57" s="21">
        <f>IF(COUNTIF(Bancas!$A$3:$A$50,CONCATENATE(A53,$H$2,$A$1))=0,"",COUNTIF(Bancas!$A$3:$A$50,CONCATENATE(A53,$H$2,$A$1)))</f>
      </c>
      <c r="I57" s="21">
        <f>IF(COUNTIF(Bancas!$A$3:$A$50,CONCATENATE(A53,$I$2,$A$1))=0,"",COUNTIF(Bancas!$A$3:$A$50,CONCATENATE(A53,$I$2,$A$1)))</f>
      </c>
      <c r="J57" s="21">
        <f>IF(COUNTIF(Bancas!$A$3:$A$50,CONCATENATE(A53,$J$2,$A$1))=0,"",COUNTIF(Bancas!$A$3:$A$50,CONCATENATE(A53,$J$2,$A$1)))</f>
      </c>
    </row>
    <row r="58" spans="1:10" ht="15">
      <c r="A58" s="62">
        <v>35</v>
      </c>
      <c r="B58" s="22" t="e">
        <f>_xlfn.IFERROR(VLOOKUP(CONCATENATE(A58,$B$2,$A$1),Bancas!$A$3:$L$50,5,FALSE),"")</f>
        <v>#NAME?</v>
      </c>
      <c r="C58" s="22" t="e">
        <f>_xlfn.IFERROR(VLOOKUP(CONCATENATE(A58,$C$2,$A$1),Bancas!$A$3:$L$50,5,FALSE),"")</f>
        <v>#NAME?</v>
      </c>
      <c r="D58" s="22" t="e">
        <f>_xlfn.IFERROR(VLOOKUP(CONCATENATE(A58,$D$2,$A$1),Bancas!$A$3:$L$50,5,FALSE),"")</f>
        <v>#NAME?</v>
      </c>
      <c r="E58" s="22" t="e">
        <f>_xlfn.IFERROR(VLOOKUP(CONCATENATE(A58,$E$2,$A$1),Bancas!$A$3:$L$50,5,FALSE),"")</f>
        <v>#NAME?</v>
      </c>
      <c r="F58" s="22" t="e">
        <f>_xlfn.IFERROR(VLOOKUP(CONCATENATE(A58,$F$2,$A$1),Bancas!$A$3:$L$50,5,FALSE),"")</f>
        <v>#NAME?</v>
      </c>
      <c r="G58" s="22" t="e">
        <f>_xlfn.IFERROR(VLOOKUP(CONCATENATE(A58,$G$2,$A$1),Bancas!$A$3:$L$50,5,FALSE),"")</f>
        <v>#NAME?</v>
      </c>
      <c r="H58" s="22" t="e">
        <f>_xlfn.IFERROR(VLOOKUP(CONCATENATE(A58,$H$2,$A$1),Bancas!$A$3:$L$50,5,FALSE),"")</f>
        <v>#NAME?</v>
      </c>
      <c r="I58" s="22" t="e">
        <f>_xlfn.IFERROR(VLOOKUP(CONCATENATE(A58,$I$2,$A$1),Bancas!$A$3:$L$50,5,FALSE),"")</f>
        <v>#NAME?</v>
      </c>
      <c r="J58" s="22" t="e">
        <f>_xlfn.IFERROR(VLOOKUP(CONCATENATE(A58,$J$2,$A$1),Bancas!$A$3:$L$50,5,FALSE),"")</f>
        <v>#NAME?</v>
      </c>
    </row>
    <row r="59" spans="1:10" ht="15">
      <c r="A59" s="62"/>
      <c r="B59" s="22" t="e">
        <f>_xlfn.IFERROR(VLOOKUP(CONCATENATE(A58,$B$2,$A$1),Bancas!$A$3:$L$50,6,FALSE),"")</f>
        <v>#NAME?</v>
      </c>
      <c r="C59" s="22" t="e">
        <f>_xlfn.IFERROR(VLOOKUP(CONCATENATE(A58,$C$2,$A$1),Bancas!$A$3:$L$50,6,FALSE),"")</f>
        <v>#NAME?</v>
      </c>
      <c r="D59" s="22" t="e">
        <f>_xlfn.IFERROR(VLOOKUP(CONCATENATE(A58,$D$2,$A$1),Bancas!$A$3:$L$50,6,FALSE),"")</f>
        <v>#NAME?</v>
      </c>
      <c r="E59" s="22" t="e">
        <f>_xlfn.IFERROR(VLOOKUP(CONCATENATE(A58,$E$2,$A$1),Bancas!$A$3:$L$50,6,FALSE),"")</f>
        <v>#NAME?</v>
      </c>
      <c r="F59" s="22" t="e">
        <f>_xlfn.IFERROR(VLOOKUP(CONCATENATE(A58,$F$2,$A$1),Bancas!$A$3:$L$50,6,FALSE),"")</f>
        <v>#NAME?</v>
      </c>
      <c r="G59" s="22" t="e">
        <f>_xlfn.IFERROR(VLOOKUP(CONCATENATE(A58,$G$2,$A$1),Bancas!$A$3:$L$50,6,FALSE),"")</f>
        <v>#NAME?</v>
      </c>
      <c r="H59" s="22" t="e">
        <f>_xlfn.IFERROR(VLOOKUP(CONCATENATE(A58,$H$2,$A$1),Bancas!$A$3:$L$50,6,FALSE),"")</f>
        <v>#NAME?</v>
      </c>
      <c r="I59" s="22" t="e">
        <f>_xlfn.IFERROR(VLOOKUP(CONCATENATE(A58,$I$2,$A$1),Bancas!$A$3:$L$50,6,FALSE),"")</f>
        <v>#NAME?</v>
      </c>
      <c r="J59" s="22" t="e">
        <f>_xlfn.IFERROR(VLOOKUP(CONCATENATE(A58,$J$2,$A$1),Bancas!$A$3:$L$50,6,FALSE),"")</f>
        <v>#NAME?</v>
      </c>
    </row>
    <row r="60" spans="1:10" ht="15">
      <c r="A60" s="62"/>
      <c r="B60" s="23" t="e">
        <f>_xlfn.IFERROR(VLOOKUP(CONCATENATE(A58,$B$2,$A$1),Bancas!$A$3:$L$50,7,FALSE),"")</f>
        <v>#NAME?</v>
      </c>
      <c r="C60" s="23" t="e">
        <f>_xlfn.IFERROR(VLOOKUP(CONCATENATE(A58,$C$2,$A$1),Bancas!$A$3:$L$50,7,FALSE),"")</f>
        <v>#NAME?</v>
      </c>
      <c r="D60" s="23" t="e">
        <f>_xlfn.IFERROR(VLOOKUP(CONCATENATE(A58,$D$2,$A$1),Bancas!$A$3:$L$50,7,FALSE),"")</f>
        <v>#NAME?</v>
      </c>
      <c r="E60" s="23" t="e">
        <f>_xlfn.IFERROR(VLOOKUP(CONCATENATE(A58,$E$2,$A$1),Bancas!$A$3:$L$50,7,FALSE),"")</f>
        <v>#NAME?</v>
      </c>
      <c r="F60" s="23" t="e">
        <f>_xlfn.IFERROR(VLOOKUP(CONCATENATE(A58,$F$2,$A$1),Bancas!$A$3:$L$50,7,FALSE),"")</f>
        <v>#NAME?</v>
      </c>
      <c r="G60" s="23" t="e">
        <f>_xlfn.IFERROR(VLOOKUP(CONCATENATE(A58,$G$2,$A$1),Bancas!$A$3:$L$50,7,FALSE),"")</f>
        <v>#NAME?</v>
      </c>
      <c r="H60" s="23" t="e">
        <f>_xlfn.IFERROR(VLOOKUP(CONCATENATE(A58,$H$2,$A$1),Bancas!$A$3:$L$50,7,FALSE),"")</f>
        <v>#NAME?</v>
      </c>
      <c r="I60" s="23" t="e">
        <f>_xlfn.IFERROR(VLOOKUP(CONCATENATE(A58,$I$2,$A$1),Bancas!$A$3:$L$50,7,FALSE),"")</f>
        <v>#NAME?</v>
      </c>
      <c r="J60" s="23" t="e">
        <f>_xlfn.IFERROR(VLOOKUP(CONCATENATE(A58,$J$2,$A$1),Bancas!$A$3:$L$50,7,FALSE),"")</f>
        <v>#NAME?</v>
      </c>
    </row>
    <row r="61" spans="1:10" ht="15">
      <c r="A61" s="62"/>
      <c r="B61" s="23" t="e">
        <f>_xlfn.IFERROR(VLOOKUP(CONCATENATE(A58,$B$2,$A$1),Bancas!$A$3:$L$50,8,FALSE),"")</f>
        <v>#NAME?</v>
      </c>
      <c r="C61" s="23" t="e">
        <f>_xlfn.IFERROR(VLOOKUP(CONCATENATE(A58,$C$2,$A$1),Bancas!$A$3:$L$50,8,FALSE),"")</f>
        <v>#NAME?</v>
      </c>
      <c r="D61" s="23" t="e">
        <f>_xlfn.IFERROR(VLOOKUP(CONCATENATE(A58,$D$2,$A$1),Bancas!$A$3:$L$50,8,FALSE),"")</f>
        <v>#NAME?</v>
      </c>
      <c r="E61" s="23" t="e">
        <f>_xlfn.IFERROR(VLOOKUP(CONCATENATE(A58,$E$2,$A$1),Bancas!$A$3:$L$50,8,FALSE),"")</f>
        <v>#NAME?</v>
      </c>
      <c r="F61" s="23" t="e">
        <f>_xlfn.IFERROR(VLOOKUP(CONCATENATE(A58,$F$2,$A$1),Bancas!$A$3:$L$50,8,FALSE),"")</f>
        <v>#NAME?</v>
      </c>
      <c r="G61" s="23" t="e">
        <f>_xlfn.IFERROR(VLOOKUP(CONCATENATE(A58,$G$2,$A$1),Bancas!$A$3:$L$50,8,FALSE),"")</f>
        <v>#NAME?</v>
      </c>
      <c r="H61" s="23" t="e">
        <f>_xlfn.IFERROR(VLOOKUP(CONCATENATE(A58,$H$2,$A$1),Bancas!$A$3:$L$50,8,FALSE),"")</f>
        <v>#NAME?</v>
      </c>
      <c r="I61" s="23" t="e">
        <f>_xlfn.IFERROR(VLOOKUP(CONCATENATE(A58,$I$2,$A$1),Bancas!$A$3:$L$50,8,FALSE),"")</f>
        <v>#NAME?</v>
      </c>
      <c r="J61" s="23" t="e">
        <f>_xlfn.IFERROR(VLOOKUP(CONCATENATE(A58,$J$2,$A$1),Bancas!$A$3:$L$50,8,FALSE),"")</f>
        <v>#NAME?</v>
      </c>
    </row>
    <row r="62" spans="1:10" ht="15">
      <c r="A62" s="62"/>
      <c r="B62" s="23">
        <f>IF(COUNTIF(Bancas!$A$3:$A$50,CONCATENATE(A58,$B$2,$A$1))=0,"",COUNTIF(Bancas!$A$3:$A$50,CONCATENATE(A58,$B$2,$A$1)))</f>
      </c>
      <c r="C62" s="23">
        <f>IF(COUNTIF(Bancas!$A$3:$A$50,CONCATENATE(A58,$C$2,$A$1))=0,"",COUNTIF(Bancas!$A$3:$A$50,CONCATENATE(A58,$C$2,$A$1)))</f>
      </c>
      <c r="D62" s="23">
        <f>IF(COUNTIF(Bancas!$A$3:$A$50,CONCATENATE(A58,$D$2,$A$1))=0,"",COUNTIF(Bancas!$A$3:$A$50,CONCATENATE(A58,$D$2,$A$1)))</f>
      </c>
      <c r="E62" s="23">
        <f>IF(COUNTIF(Bancas!$A$3:$A$50,CONCATENATE(A58,$E$2,$A$1))=0,"",COUNTIF(Bancas!$A$3:$A$50,CONCATENATE(A58,$E$2,$A$1)))</f>
      </c>
      <c r="F62" s="23">
        <f>IF(COUNTIF(Bancas!$A$3:$A$50,CONCATENATE(A58,$F$2,$A$1))=0,"",COUNTIF(Bancas!$A$3:$A$50,CONCATENATE(A58,$F$2,$A$1)))</f>
      </c>
      <c r="G62" s="23">
        <f>IF(COUNTIF(Bancas!$A$3:$A$50,CONCATENATE(A58,$G$2,$A$1))=0,"",COUNTIF(Bancas!$A$3:$A$50,CONCATENATE(A58,$G$2,$A$1)))</f>
      </c>
      <c r="H62" s="23">
        <f>IF(COUNTIF(Bancas!$A$3:$A$50,CONCATENATE(A58,$H$2,$A$1))=0,"",COUNTIF(Bancas!$A$3:$A$50,CONCATENATE(A58,$H$2,$A$1)))</f>
      </c>
      <c r="I62" s="23">
        <f>IF(COUNTIF(Bancas!$A$3:$A$50,CONCATENATE(A58,$I$2,$A$1))=0,"",COUNTIF(Bancas!$A$3:$A$50,CONCATENATE(A58,$I$2,$A$1)))</f>
      </c>
      <c r="J62" s="23">
        <f>IF(COUNTIF(Bancas!$A$3:$A$50,CONCATENATE(A58,$J$2,$A$1))=0,"",COUNTIF(Bancas!$A$3:$A$50,CONCATENATE(A58,$J$2,$A$1)))</f>
      </c>
    </row>
    <row r="63" spans="1:10" ht="15">
      <c r="A63" s="62">
        <v>36</v>
      </c>
      <c r="B63" s="20" t="e">
        <f>_xlfn.IFERROR(VLOOKUP(CONCATENATE(A63,$B$2,$A$1),Bancas!$A$3:$L$50,5,FALSE),"")</f>
        <v>#NAME?</v>
      </c>
      <c r="C63" s="20" t="e">
        <f>_xlfn.IFERROR(VLOOKUP(CONCATENATE(A63,$C$2,$A$1),Bancas!$A$3:$L$50,5,FALSE),"")</f>
        <v>#NAME?</v>
      </c>
      <c r="D63" s="20" t="e">
        <f>_xlfn.IFERROR(VLOOKUP(CONCATENATE(A63,$D$2,$A$1),Bancas!$A$3:$L$50,5,FALSE),"")</f>
        <v>#NAME?</v>
      </c>
      <c r="E63" s="20" t="e">
        <f>_xlfn.IFERROR(VLOOKUP(CONCATENATE(A63,$E$2,$A$1),Bancas!$A$3:$L$50,5,FALSE),"")</f>
        <v>#NAME?</v>
      </c>
      <c r="F63" s="20" t="e">
        <f>_xlfn.IFERROR(VLOOKUP(CONCATENATE(A63,$F$2,$A$1),Bancas!$A$3:$L$50,5,FALSE),"")</f>
        <v>#NAME?</v>
      </c>
      <c r="G63" s="20" t="e">
        <f>_xlfn.IFERROR(VLOOKUP(CONCATENATE(A63,$G$2,$A$1),Bancas!$A$3:$L$50,5,FALSE),"")</f>
        <v>#NAME?</v>
      </c>
      <c r="H63" s="20" t="e">
        <f>_xlfn.IFERROR(VLOOKUP(CONCATENATE(A63,$H$2,$A$1),Bancas!$A$3:$L$50,5,FALSE),"")</f>
        <v>#NAME?</v>
      </c>
      <c r="I63" s="20" t="e">
        <f>_xlfn.IFERROR(VLOOKUP(CONCATENATE(A63,$I$2,$A$1),Bancas!$A$3:$L$50,5,FALSE),"")</f>
        <v>#NAME?</v>
      </c>
      <c r="J63" s="20" t="e">
        <f>_xlfn.IFERROR(VLOOKUP(CONCATENATE(A63,$J$2,$A$1),Bancas!$A$3:$L$50,5,FALSE),"")</f>
        <v>#NAME?</v>
      </c>
    </row>
    <row r="64" spans="1:10" ht="15">
      <c r="A64" s="62"/>
      <c r="B64" s="20" t="e">
        <f>_xlfn.IFERROR(VLOOKUP(CONCATENATE(A63,$B$2,$A$1),Bancas!$A$3:$L$50,6,FALSE),"")</f>
        <v>#NAME?</v>
      </c>
      <c r="C64" s="20" t="e">
        <f>_xlfn.IFERROR(VLOOKUP(CONCATENATE(A63,$C$2,$A$1),Bancas!$A$3:$L$50,6,FALSE),"")</f>
        <v>#NAME?</v>
      </c>
      <c r="D64" s="20" t="e">
        <f>_xlfn.IFERROR(VLOOKUP(CONCATENATE(A63,$D$2,$A$1),Bancas!$A$3:$L$50,6,FALSE),"")</f>
        <v>#NAME?</v>
      </c>
      <c r="E64" s="20" t="e">
        <f>_xlfn.IFERROR(VLOOKUP(CONCATENATE(A63,$E$2,$A$1),Bancas!$A$3:$L$50,6,FALSE),"")</f>
        <v>#NAME?</v>
      </c>
      <c r="F64" s="20" t="e">
        <f>_xlfn.IFERROR(VLOOKUP(CONCATENATE(A63,$F$2,$A$1),Bancas!$A$3:$L$50,6,FALSE),"")</f>
        <v>#NAME?</v>
      </c>
      <c r="G64" s="20" t="e">
        <f>_xlfn.IFERROR(VLOOKUP(CONCATENATE(A63,$G$2,$A$1),Bancas!$A$3:$L$50,6,FALSE),"")</f>
        <v>#NAME?</v>
      </c>
      <c r="H64" s="20" t="e">
        <f>_xlfn.IFERROR(VLOOKUP(CONCATENATE(A63,$H$2,$A$1),Bancas!$A$3:$L$50,6,FALSE),"")</f>
        <v>#NAME?</v>
      </c>
      <c r="I64" s="20" t="e">
        <f>_xlfn.IFERROR(VLOOKUP(CONCATENATE(A63,$I$2,$A$1),Bancas!$A$3:$L$50,6,FALSE),"")</f>
        <v>#NAME?</v>
      </c>
      <c r="J64" s="20" t="e">
        <f>_xlfn.IFERROR(VLOOKUP(CONCATENATE(A63,$J$2,$A$1),Bancas!$A$3:$L$50,6,FALSE),"")</f>
        <v>#NAME?</v>
      </c>
    </row>
    <row r="65" spans="1:10" ht="15">
      <c r="A65" s="62"/>
      <c r="B65" s="21" t="e">
        <f>_xlfn.IFERROR(VLOOKUP(CONCATENATE(A63,$B$2,$A$1),Bancas!$A$3:$L$50,7,FALSE),"")</f>
        <v>#NAME?</v>
      </c>
      <c r="C65" s="21" t="e">
        <f>_xlfn.IFERROR(VLOOKUP(CONCATENATE(A63,$C$2,$A$1),Bancas!$A$3:$L$50,7,FALSE),"")</f>
        <v>#NAME?</v>
      </c>
      <c r="D65" s="21" t="e">
        <f>_xlfn.IFERROR(VLOOKUP(CONCATENATE(A63,$D$2,$A$1),Bancas!$A$3:$L$50,7,FALSE),"")</f>
        <v>#NAME?</v>
      </c>
      <c r="E65" s="21" t="e">
        <f>_xlfn.IFERROR(VLOOKUP(CONCATENATE(A63,$E$2,$A$1),Bancas!$A$3:$L$50,7,FALSE),"")</f>
        <v>#NAME?</v>
      </c>
      <c r="F65" s="21" t="e">
        <f>_xlfn.IFERROR(VLOOKUP(CONCATENATE(A63,$F$2,$A$1),Bancas!$A$3:$L$50,7,FALSE),"")</f>
        <v>#NAME?</v>
      </c>
      <c r="G65" s="21" t="e">
        <f>_xlfn.IFERROR(VLOOKUP(CONCATENATE(A63,$G$2,$A$1),Bancas!$A$3:$L$50,7,FALSE),"")</f>
        <v>#NAME?</v>
      </c>
      <c r="H65" s="21" t="e">
        <f>_xlfn.IFERROR(VLOOKUP(CONCATENATE(A63,$H$2,$A$1),Bancas!$A$3:$L$50,7,FALSE),"")</f>
        <v>#NAME?</v>
      </c>
      <c r="I65" s="21" t="e">
        <f>_xlfn.IFERROR(VLOOKUP(CONCATENATE(A63,$I$2,$A$1),Bancas!$A$3:$L$50,7,FALSE),"")</f>
        <v>#NAME?</v>
      </c>
      <c r="J65" s="21" t="e">
        <f>_xlfn.IFERROR(VLOOKUP(CONCATENATE(A63,$J$2,$A$1),Bancas!$A$3:$L$50,7,FALSE),"")</f>
        <v>#NAME?</v>
      </c>
    </row>
    <row r="66" spans="1:10" ht="15">
      <c r="A66" s="62"/>
      <c r="B66" s="21" t="e">
        <f>_xlfn.IFERROR(VLOOKUP(CONCATENATE(A63,$B$2,$A$1),Bancas!$A$3:$L$50,8,FALSE),"")</f>
        <v>#NAME?</v>
      </c>
      <c r="C66" s="21" t="e">
        <f>_xlfn.IFERROR(VLOOKUP(CONCATENATE(A63,$C$2,$A$1),Bancas!$A$3:$L$50,8,FALSE),"")</f>
        <v>#NAME?</v>
      </c>
      <c r="D66" s="21" t="e">
        <f>_xlfn.IFERROR(VLOOKUP(CONCATENATE(A63,$D$2,$A$1),Bancas!$A$3:$L$50,8,FALSE),"")</f>
        <v>#NAME?</v>
      </c>
      <c r="E66" s="21" t="e">
        <f>_xlfn.IFERROR(VLOOKUP(CONCATENATE(A63,$E$2,$A$1),Bancas!$A$3:$L$50,8,FALSE),"")</f>
        <v>#NAME?</v>
      </c>
      <c r="F66" s="21" t="e">
        <f>_xlfn.IFERROR(VLOOKUP(CONCATENATE(A63,$F$2,$A$1),Bancas!$A$3:$L$50,8,FALSE),"")</f>
        <v>#NAME?</v>
      </c>
      <c r="G66" s="21" t="e">
        <f>_xlfn.IFERROR(VLOOKUP(CONCATENATE(A63,$G$2,$A$1),Bancas!$A$3:$L$50,8,FALSE),"")</f>
        <v>#NAME?</v>
      </c>
      <c r="H66" s="21" t="e">
        <f>_xlfn.IFERROR(VLOOKUP(CONCATENATE(A63,$H$2,$A$1),Bancas!$A$3:$L$50,8,FALSE),"")</f>
        <v>#NAME?</v>
      </c>
      <c r="I66" s="21" t="e">
        <f>_xlfn.IFERROR(VLOOKUP(CONCATENATE(A63,$I$2,$A$1),Bancas!$A$3:$L$50,8,FALSE),"")</f>
        <v>#NAME?</v>
      </c>
      <c r="J66" s="21" t="e">
        <f>_xlfn.IFERROR(VLOOKUP(CONCATENATE(A63,$J$2,$A$1),Bancas!$A$3:$L$50,8,FALSE),"")</f>
        <v>#NAME?</v>
      </c>
    </row>
    <row r="67" spans="1:10" ht="15">
      <c r="A67" s="62"/>
      <c r="B67" s="21">
        <f>IF(COUNTIF(Bancas!$A$3:$A$50,CONCATENATE(A63,$B$2,$A$1))=0,"",COUNTIF(Bancas!$A$3:$A$50,CONCATENATE(A63,$B$2,$A$1)))</f>
      </c>
      <c r="C67" s="21">
        <f>IF(COUNTIF(Bancas!$A$3:$A$50,CONCATENATE(A63,$C$2,$A$1))=0,"",COUNTIF(Bancas!$A$3:$A$50,CONCATENATE(A63,$C$2,$A$1)))</f>
      </c>
      <c r="D67" s="21">
        <f>IF(COUNTIF(Bancas!$A$3:$A$50,CONCATENATE(A63,$D$2,$A$1))=0,"",COUNTIF(Bancas!$A$3:$A$50,CONCATENATE(A63,$D$2,$A$1)))</f>
      </c>
      <c r="E67" s="21">
        <f>IF(COUNTIF(Bancas!$A$3:$A$50,CONCATENATE(A63,$E$2,$A$1))=0,"",COUNTIF(Bancas!$A$3:$A$50,CONCATENATE(A63,$E$2,$A$1)))</f>
      </c>
      <c r="F67" s="21">
        <f>IF(COUNTIF(Bancas!$A$3:$A$50,CONCATENATE(A63,$F$2,$A$1))=0,"",COUNTIF(Bancas!$A$3:$A$50,CONCATENATE(A63,$F$2,$A$1)))</f>
      </c>
      <c r="G67" s="21">
        <f>IF(COUNTIF(Bancas!$A$3:$A$50,CONCATENATE(A63,$G$2,$A$1))=0,"",COUNTIF(Bancas!$A$3:$A$50,CONCATENATE(A63,$G$2,$A$1)))</f>
      </c>
      <c r="H67" s="21">
        <f>IF(COUNTIF(Bancas!$A$3:$A$50,CONCATENATE(A63,$H$2,$A$1))=0,"",COUNTIF(Bancas!$A$3:$A$50,CONCATENATE(A63,$H$2,$A$1)))</f>
      </c>
      <c r="I67" s="21">
        <f>IF(COUNTIF(Bancas!$A$3:$A$50,CONCATENATE(A63,$I$2,$A$1))=0,"",COUNTIF(Bancas!$A$3:$A$50,CONCATENATE(A63,$I$2,$A$1)))</f>
      </c>
      <c r="J67" s="21">
        <f>IF(COUNTIF(Bancas!$A$3:$A$50,CONCATENATE(A63,$J$2,$A$1))=0,"",COUNTIF(Bancas!$A$3:$A$50,CONCATENATE(A63,$J$2,$A$1)))</f>
      </c>
    </row>
    <row r="68" spans="1:10" ht="15">
      <c r="A68" s="62">
        <v>37</v>
      </c>
      <c r="B68" s="22" t="e">
        <f>_xlfn.IFERROR(VLOOKUP(CONCATENATE(A68,$B$2,$A$1),Bancas!$A$3:$L$50,5,FALSE),"")</f>
        <v>#NAME?</v>
      </c>
      <c r="C68" s="22" t="e">
        <f>_xlfn.IFERROR(VLOOKUP(CONCATENATE(A68,$C$2,$A$1),Bancas!$A$3:$L$50,5,FALSE),"")</f>
        <v>#NAME?</v>
      </c>
      <c r="D68" s="22" t="e">
        <f>_xlfn.IFERROR(VLOOKUP(CONCATENATE(A68,$D$2,$A$1),Bancas!$A$3:$L$50,5,FALSE),"")</f>
        <v>#NAME?</v>
      </c>
      <c r="E68" s="22" t="e">
        <f>_xlfn.IFERROR(VLOOKUP(CONCATENATE(A68,$E$2,$A$1),Bancas!$A$3:$L$50,5,FALSE),"")</f>
        <v>#NAME?</v>
      </c>
      <c r="F68" s="22" t="e">
        <f>_xlfn.IFERROR(VLOOKUP(CONCATENATE(A68,$F$2,$A$1),Bancas!$A$3:$L$50,5,FALSE),"")</f>
        <v>#NAME?</v>
      </c>
      <c r="G68" s="22" t="e">
        <f>_xlfn.IFERROR(VLOOKUP(CONCATENATE(A68,$G$2,$A$1),Bancas!$A$3:$L$50,5,FALSE),"")</f>
        <v>#NAME?</v>
      </c>
      <c r="H68" s="22" t="e">
        <f>_xlfn.IFERROR(VLOOKUP(CONCATENATE(A68,$H$2,$A$1),Bancas!$A$3:$L$50,5,FALSE),"")</f>
        <v>#NAME?</v>
      </c>
      <c r="I68" s="22" t="e">
        <f>_xlfn.IFERROR(VLOOKUP(CONCATENATE(A68,$I$2,$A$1),Bancas!$A$3:$L$50,5,FALSE),"")</f>
        <v>#NAME?</v>
      </c>
      <c r="J68" s="22" t="e">
        <f>_xlfn.IFERROR(VLOOKUP(CONCATENATE(A68,$J$2,$A$1),Bancas!$A$3:$L$50,5,FALSE),"")</f>
        <v>#NAME?</v>
      </c>
    </row>
    <row r="69" spans="1:10" ht="15">
      <c r="A69" s="62"/>
      <c r="B69" s="22" t="e">
        <f>_xlfn.IFERROR(VLOOKUP(CONCATENATE(A68,$B$2,$A$1),Bancas!$A$3:$L$50,6,FALSE),"")</f>
        <v>#NAME?</v>
      </c>
      <c r="C69" s="22" t="e">
        <f>_xlfn.IFERROR(VLOOKUP(CONCATENATE(A68,$C$2,$A$1),Bancas!$A$3:$L$50,6,FALSE),"")</f>
        <v>#NAME?</v>
      </c>
      <c r="D69" s="22" t="e">
        <f>_xlfn.IFERROR(VLOOKUP(CONCATENATE(A68,$D$2,$A$1),Bancas!$A$3:$L$50,6,FALSE),"")</f>
        <v>#NAME?</v>
      </c>
      <c r="E69" s="22" t="e">
        <f>_xlfn.IFERROR(VLOOKUP(CONCATENATE(A68,$E$2,$A$1),Bancas!$A$3:$L$50,6,FALSE),"")</f>
        <v>#NAME?</v>
      </c>
      <c r="F69" s="22" t="e">
        <f>_xlfn.IFERROR(VLOOKUP(CONCATENATE(A68,$F$2,$A$1),Bancas!$A$3:$L$50,6,FALSE),"")</f>
        <v>#NAME?</v>
      </c>
      <c r="G69" s="22" t="e">
        <f>_xlfn.IFERROR(VLOOKUP(CONCATENATE(A68,$G$2,$A$1),Bancas!$A$3:$L$50,6,FALSE),"")</f>
        <v>#NAME?</v>
      </c>
      <c r="H69" s="22" t="e">
        <f>_xlfn.IFERROR(VLOOKUP(CONCATENATE(A68,$H$2,$A$1),Bancas!$A$3:$L$50,6,FALSE),"")</f>
        <v>#NAME?</v>
      </c>
      <c r="I69" s="22" t="e">
        <f>_xlfn.IFERROR(VLOOKUP(CONCATENATE(A68,$I$2,$A$1),Bancas!$A$3:$L$50,6,FALSE),"")</f>
        <v>#NAME?</v>
      </c>
      <c r="J69" s="22" t="e">
        <f>_xlfn.IFERROR(VLOOKUP(CONCATENATE(A68,$J$2,$A$1),Bancas!$A$3:$L$50,6,FALSE),"")</f>
        <v>#NAME?</v>
      </c>
    </row>
    <row r="70" spans="1:10" ht="15">
      <c r="A70" s="62"/>
      <c r="B70" s="23" t="e">
        <f>_xlfn.IFERROR(VLOOKUP(CONCATENATE(A68,$B$2,$A$1),Bancas!$A$3:$L$50,7,FALSE),"")</f>
        <v>#NAME?</v>
      </c>
      <c r="C70" s="23" t="e">
        <f>_xlfn.IFERROR(VLOOKUP(CONCATENATE(A68,$C$2,$A$1),Bancas!$A$3:$L$50,7,FALSE),"")</f>
        <v>#NAME?</v>
      </c>
      <c r="D70" s="23" t="e">
        <f>_xlfn.IFERROR(VLOOKUP(CONCATENATE(A68,$D$2,$A$1),Bancas!$A$3:$L$50,7,FALSE),"")</f>
        <v>#NAME?</v>
      </c>
      <c r="E70" s="23" t="e">
        <f>_xlfn.IFERROR(VLOOKUP(CONCATENATE(A68,$E$2,$A$1),Bancas!$A$3:$L$50,7,FALSE),"")</f>
        <v>#NAME?</v>
      </c>
      <c r="F70" s="23" t="e">
        <f>_xlfn.IFERROR(VLOOKUP(CONCATENATE(A68,$F$2,$A$1),Bancas!$A$3:$L$50,7,FALSE),"")</f>
        <v>#NAME?</v>
      </c>
      <c r="G70" s="23" t="e">
        <f>_xlfn.IFERROR(VLOOKUP(CONCATENATE(A68,$G$2,$A$1),Bancas!$A$3:$L$50,7,FALSE),"")</f>
        <v>#NAME?</v>
      </c>
      <c r="H70" s="23" t="e">
        <f>_xlfn.IFERROR(VLOOKUP(CONCATENATE(A68,$H$2,$A$1),Bancas!$A$3:$L$50,7,FALSE),"")</f>
        <v>#NAME?</v>
      </c>
      <c r="I70" s="23" t="e">
        <f>_xlfn.IFERROR(VLOOKUP(CONCATENATE(A68,$I$2,$A$1),Bancas!$A$3:$L$50,7,FALSE),"")</f>
        <v>#NAME?</v>
      </c>
      <c r="J70" s="23" t="e">
        <f>_xlfn.IFERROR(VLOOKUP(CONCATENATE(A68,$J$2,$A$1),Bancas!$A$3:$L$50,7,FALSE),"")</f>
        <v>#NAME?</v>
      </c>
    </row>
    <row r="71" spans="1:10" ht="15">
      <c r="A71" s="62"/>
      <c r="B71" s="23" t="e">
        <f>_xlfn.IFERROR(VLOOKUP(CONCATENATE(A68,$B$2,$A$1),Bancas!$A$3:$L$50,8,FALSE),"")</f>
        <v>#NAME?</v>
      </c>
      <c r="C71" s="23" t="e">
        <f>_xlfn.IFERROR(VLOOKUP(CONCATENATE(A68,$C$2,$A$1),Bancas!$A$3:$L$50,8,FALSE),"")</f>
        <v>#NAME?</v>
      </c>
      <c r="D71" s="23" t="e">
        <f>_xlfn.IFERROR(VLOOKUP(CONCATENATE(A68,$D$2,$A$1),Bancas!$A$3:$L$50,8,FALSE),"")</f>
        <v>#NAME?</v>
      </c>
      <c r="E71" s="23" t="e">
        <f>_xlfn.IFERROR(VLOOKUP(CONCATENATE(A68,$E$2,$A$1),Bancas!$A$3:$L$50,8,FALSE),"")</f>
        <v>#NAME?</v>
      </c>
      <c r="F71" s="23" t="e">
        <f>_xlfn.IFERROR(VLOOKUP(CONCATENATE(A68,$F$2,$A$1),Bancas!$A$3:$L$50,8,FALSE),"")</f>
        <v>#NAME?</v>
      </c>
      <c r="G71" s="23" t="e">
        <f>_xlfn.IFERROR(VLOOKUP(CONCATENATE(A68,$G$2,$A$1),Bancas!$A$3:$L$50,8,FALSE),"")</f>
        <v>#NAME?</v>
      </c>
      <c r="H71" s="23" t="e">
        <f>_xlfn.IFERROR(VLOOKUP(CONCATENATE(A68,$H$2,$A$1),Bancas!$A$3:$L$50,8,FALSE),"")</f>
        <v>#NAME?</v>
      </c>
      <c r="I71" s="23" t="e">
        <f>_xlfn.IFERROR(VLOOKUP(CONCATENATE(A68,$I$2,$A$1),Bancas!$A$3:$L$50,8,FALSE),"")</f>
        <v>#NAME?</v>
      </c>
      <c r="J71" s="23" t="e">
        <f>_xlfn.IFERROR(VLOOKUP(CONCATENATE(A68,$J$2,$A$1),Bancas!$A$3:$L$50,8,FALSE),"")</f>
        <v>#NAME?</v>
      </c>
    </row>
    <row r="72" spans="1:10" ht="15">
      <c r="A72" s="62"/>
      <c r="B72" s="23">
        <f>IF(COUNTIF(Bancas!$A$3:$A$50,CONCATENATE(A68,$B$2,$A$1))=0,"",COUNTIF(Bancas!$A$3:$A$50,CONCATENATE(A68,$B$2,$A$1)))</f>
      </c>
      <c r="C72" s="23">
        <f>IF(COUNTIF(Bancas!$A$3:$A$50,CONCATENATE(A68,$C$2,$A$1))=0,"",COUNTIF(Bancas!$A$3:$A$50,CONCATENATE(A68,$C$2,$A$1)))</f>
      </c>
      <c r="D72" s="23">
        <f>IF(COUNTIF(Bancas!$A$3:$A$50,CONCATENATE(A68,$D$2,$A$1))=0,"",COUNTIF(Bancas!$A$3:$A$50,CONCATENATE(A68,$D$2,$A$1)))</f>
      </c>
      <c r="E72" s="23">
        <f>IF(COUNTIF(Bancas!$A$3:$A$50,CONCATENATE(A68,$E$2,$A$1))=0,"",COUNTIF(Bancas!$A$3:$A$50,CONCATENATE(A68,$E$2,$A$1)))</f>
      </c>
      <c r="F72" s="23">
        <f>IF(COUNTIF(Bancas!$A$3:$A$50,CONCATENATE(A68,$F$2,$A$1))=0,"",COUNTIF(Bancas!$A$3:$A$50,CONCATENATE(A68,$F$2,$A$1)))</f>
      </c>
      <c r="G72" s="23">
        <f>IF(COUNTIF(Bancas!$A$3:$A$50,CONCATENATE(A68,$G$2,$A$1))=0,"",COUNTIF(Bancas!$A$3:$A$50,CONCATENATE(A68,$G$2,$A$1)))</f>
      </c>
      <c r="H72" s="23">
        <f>IF(COUNTIF(Bancas!$A$3:$A$50,CONCATENATE(A68,$H$2,$A$1))=0,"",COUNTIF(Bancas!$A$3:$A$50,CONCATENATE(A68,$H$2,$A$1)))</f>
      </c>
      <c r="I72" s="23">
        <f>IF(COUNTIF(Bancas!$A$3:$A$50,CONCATENATE(A68,$I$2,$A$1))=0,"",COUNTIF(Bancas!$A$3:$A$50,CONCATENATE(A68,$I$2,$A$1)))</f>
      </c>
      <c r="J72" s="23">
        <f>IF(COUNTIF(Bancas!$A$3:$A$50,CONCATENATE(A68,$J$2,$A$1))=0,"",COUNTIF(Bancas!$A$3:$A$50,CONCATENATE(A68,$J$2,$A$1)))</f>
      </c>
    </row>
    <row r="73" spans="1:10" ht="15">
      <c r="A73" s="62">
        <v>38</v>
      </c>
      <c r="B73" s="20" t="e">
        <f>_xlfn.IFERROR(VLOOKUP(CONCATENATE(A73,$B$2,$A$1),Bancas!$A$3:$L$50,5,FALSE),"")</f>
        <v>#NAME?</v>
      </c>
      <c r="C73" s="20" t="e">
        <f>_xlfn.IFERROR(VLOOKUP(CONCATENATE(A73,$C$2,$A$1),Bancas!$A$3:$L$50,5,FALSE),"")</f>
        <v>#NAME?</v>
      </c>
      <c r="D73" s="20" t="e">
        <f>_xlfn.IFERROR(VLOOKUP(CONCATENATE(A73,$D$2,$A$1),Bancas!$A$3:$L$50,5,FALSE),"")</f>
        <v>#NAME?</v>
      </c>
      <c r="E73" s="20" t="e">
        <f>_xlfn.IFERROR(VLOOKUP(CONCATENATE(A73,$E$2,$A$1),Bancas!$A$3:$L$50,5,FALSE),"")</f>
        <v>#NAME?</v>
      </c>
      <c r="F73" s="20" t="e">
        <f>_xlfn.IFERROR(VLOOKUP(CONCATENATE(A73,$F$2,$A$1),Bancas!$A$3:$L$50,5,FALSE),"")</f>
        <v>#NAME?</v>
      </c>
      <c r="G73" s="20" t="e">
        <f>_xlfn.IFERROR(VLOOKUP(CONCATENATE(A73,$G$2,$A$1),Bancas!$A$3:$L$50,5,FALSE),"")</f>
        <v>#NAME?</v>
      </c>
      <c r="H73" s="20" t="e">
        <f>_xlfn.IFERROR(VLOOKUP(CONCATENATE(A73,$H$2,$A$1),Bancas!$A$3:$L$50,5,FALSE),"")</f>
        <v>#NAME?</v>
      </c>
      <c r="I73" s="20" t="e">
        <f>_xlfn.IFERROR(VLOOKUP(CONCATENATE(A73,$I$2,$A$1),Bancas!$A$3:$L$50,5,FALSE),"")</f>
        <v>#NAME?</v>
      </c>
      <c r="J73" s="20" t="e">
        <f>_xlfn.IFERROR(VLOOKUP(CONCATENATE(A73,$J$2,$A$1),Bancas!$A$3:$L$50,5,FALSE),"")</f>
        <v>#NAME?</v>
      </c>
    </row>
    <row r="74" spans="1:10" ht="15">
      <c r="A74" s="62"/>
      <c r="B74" s="20" t="e">
        <f>_xlfn.IFERROR(VLOOKUP(CONCATENATE(A73,$B$2,$A$1),Bancas!$A$3:$L$50,6,FALSE),"")</f>
        <v>#NAME?</v>
      </c>
      <c r="C74" s="20" t="e">
        <f>_xlfn.IFERROR(VLOOKUP(CONCATENATE(A73,$C$2,$A$1),Bancas!$A$3:$L$50,6,FALSE),"")</f>
        <v>#NAME?</v>
      </c>
      <c r="D74" s="20" t="e">
        <f>_xlfn.IFERROR(VLOOKUP(CONCATENATE(A73,$D$2,$A$1),Bancas!$A$3:$L$50,6,FALSE),"")</f>
        <v>#NAME?</v>
      </c>
      <c r="E74" s="20" t="e">
        <f>_xlfn.IFERROR(VLOOKUP(CONCATENATE(A73,$E$2,$A$1),Bancas!$A$3:$L$50,6,FALSE),"")</f>
        <v>#NAME?</v>
      </c>
      <c r="F74" s="20" t="e">
        <f>_xlfn.IFERROR(VLOOKUP(CONCATENATE(A73,$F$2,$A$1),Bancas!$A$3:$L$50,6,FALSE),"")</f>
        <v>#NAME?</v>
      </c>
      <c r="G74" s="20" t="e">
        <f>_xlfn.IFERROR(VLOOKUP(CONCATENATE(A73,$G$2,$A$1),Bancas!$A$3:$L$50,6,FALSE),"")</f>
        <v>#NAME?</v>
      </c>
      <c r="H74" s="20" t="e">
        <f>_xlfn.IFERROR(VLOOKUP(CONCATENATE(A73,$H$2,$A$1),Bancas!$A$3:$L$50,6,FALSE),"")</f>
        <v>#NAME?</v>
      </c>
      <c r="I74" s="20" t="e">
        <f>_xlfn.IFERROR(VLOOKUP(CONCATENATE(A73,$I$2,$A$1),Bancas!$A$3:$L$50,6,FALSE),"")</f>
        <v>#NAME?</v>
      </c>
      <c r="J74" s="20" t="e">
        <f>_xlfn.IFERROR(VLOOKUP(CONCATENATE(A73,$J$2,$A$1),Bancas!$A$3:$L$50,6,FALSE),"")</f>
        <v>#NAME?</v>
      </c>
    </row>
    <row r="75" spans="1:10" ht="15">
      <c r="A75" s="62"/>
      <c r="B75" s="21" t="e">
        <f>_xlfn.IFERROR(VLOOKUP(CONCATENATE(A73,$B$2,$A$1),Bancas!$A$3:$L$50,7,FALSE),"")</f>
        <v>#NAME?</v>
      </c>
      <c r="C75" s="21" t="e">
        <f>_xlfn.IFERROR(VLOOKUP(CONCATENATE(A73,$C$2,$A$1),Bancas!$A$3:$L$50,7,FALSE),"")</f>
        <v>#NAME?</v>
      </c>
      <c r="D75" s="21" t="e">
        <f>_xlfn.IFERROR(VLOOKUP(CONCATENATE(A73,$D$2,$A$1),Bancas!$A$3:$L$50,7,FALSE),"")</f>
        <v>#NAME?</v>
      </c>
      <c r="E75" s="21" t="e">
        <f>_xlfn.IFERROR(VLOOKUP(CONCATENATE(A73,$E$2,$A$1),Bancas!$A$3:$L$50,7,FALSE),"")</f>
        <v>#NAME?</v>
      </c>
      <c r="F75" s="21" t="e">
        <f>_xlfn.IFERROR(VLOOKUP(CONCATENATE(A73,$F$2,$A$1),Bancas!$A$3:$L$50,7,FALSE),"")</f>
        <v>#NAME?</v>
      </c>
      <c r="G75" s="21" t="e">
        <f>_xlfn.IFERROR(VLOOKUP(CONCATENATE(A73,$G$2,$A$1),Bancas!$A$3:$L$50,7,FALSE),"")</f>
        <v>#NAME?</v>
      </c>
      <c r="H75" s="21" t="e">
        <f>_xlfn.IFERROR(VLOOKUP(CONCATENATE(A73,$H$2,$A$1),Bancas!$A$3:$L$50,7,FALSE),"")</f>
        <v>#NAME?</v>
      </c>
      <c r="I75" s="21" t="e">
        <f>_xlfn.IFERROR(VLOOKUP(CONCATENATE(A73,$I$2,$A$1),Bancas!$A$3:$L$50,7,FALSE),"")</f>
        <v>#NAME?</v>
      </c>
      <c r="J75" s="21" t="e">
        <f>_xlfn.IFERROR(VLOOKUP(CONCATENATE(A73,$J$2,$A$1),Bancas!$A$3:$L$50,7,FALSE),"")</f>
        <v>#NAME?</v>
      </c>
    </row>
    <row r="76" spans="1:10" ht="15">
      <c r="A76" s="62"/>
      <c r="B76" s="21" t="e">
        <f>_xlfn.IFERROR(VLOOKUP(CONCATENATE(A73,$B$2,$A$1),Bancas!$A$3:$L$50,8,FALSE),"")</f>
        <v>#NAME?</v>
      </c>
      <c r="C76" s="21" t="e">
        <f>_xlfn.IFERROR(VLOOKUP(CONCATENATE(A73,$C$2,$A$1),Bancas!$A$3:$L$50,8,FALSE),"")</f>
        <v>#NAME?</v>
      </c>
      <c r="D76" s="21" t="e">
        <f>_xlfn.IFERROR(VLOOKUP(CONCATENATE(A73,$D$2,$A$1),Bancas!$A$3:$L$50,8,FALSE),"")</f>
        <v>#NAME?</v>
      </c>
      <c r="E76" s="21" t="e">
        <f>_xlfn.IFERROR(VLOOKUP(CONCATENATE(A73,$E$2,$A$1),Bancas!$A$3:$L$50,8,FALSE),"")</f>
        <v>#NAME?</v>
      </c>
      <c r="F76" s="21" t="e">
        <f>_xlfn.IFERROR(VLOOKUP(CONCATENATE(A73,$F$2,$A$1),Bancas!$A$3:$L$50,8,FALSE),"")</f>
        <v>#NAME?</v>
      </c>
      <c r="G76" s="21" t="e">
        <f>_xlfn.IFERROR(VLOOKUP(CONCATENATE(A73,$G$2,$A$1),Bancas!$A$3:$L$50,8,FALSE),"")</f>
        <v>#NAME?</v>
      </c>
      <c r="H76" s="21" t="e">
        <f>_xlfn.IFERROR(VLOOKUP(CONCATENATE(A73,$H$2,$A$1),Bancas!$A$3:$L$50,8,FALSE),"")</f>
        <v>#NAME?</v>
      </c>
      <c r="I76" s="21" t="e">
        <f>_xlfn.IFERROR(VLOOKUP(CONCATENATE(A73,$I$2,$A$1),Bancas!$A$3:$L$50,8,FALSE),"")</f>
        <v>#NAME?</v>
      </c>
      <c r="J76" s="21" t="e">
        <f>_xlfn.IFERROR(VLOOKUP(CONCATENATE(A73,$J$2,$A$1),Bancas!$A$3:$L$50,8,FALSE),"")</f>
        <v>#NAME?</v>
      </c>
    </row>
    <row r="77" spans="1:10" ht="15">
      <c r="A77" s="62"/>
      <c r="B77" s="21">
        <f>IF(COUNTIF(Bancas!$A$3:$A$50,CONCATENATE(A73,$B$2,$A$1))=0,"",COUNTIF(Bancas!$A$3:$A$50,CONCATENATE(A73,$B$2,$A$1)))</f>
      </c>
      <c r="C77" s="21">
        <f>IF(COUNTIF(Bancas!$A$3:$A$50,CONCATENATE(A73,$C$2,$A$1))=0,"",COUNTIF(Bancas!$A$3:$A$50,CONCATENATE(A73,$C$2,$A$1)))</f>
      </c>
      <c r="D77" s="21">
        <f>IF(COUNTIF(Bancas!$A$3:$A$50,CONCATENATE(A73,$D$2,$A$1))=0,"",COUNTIF(Bancas!$A$3:$A$50,CONCATENATE(A73,$D$2,$A$1)))</f>
      </c>
      <c r="E77" s="21">
        <f>IF(COUNTIF(Bancas!$A$3:$A$50,CONCATENATE(A73,$E$2,$A$1))=0,"",COUNTIF(Bancas!$A$3:$A$50,CONCATENATE(A73,$E$2,$A$1)))</f>
      </c>
      <c r="F77" s="21">
        <f>IF(COUNTIF(Bancas!$A$3:$A$50,CONCATENATE(A73,$F$2,$A$1))=0,"",COUNTIF(Bancas!$A$3:$A$50,CONCATENATE(A73,$F$2,$A$1)))</f>
      </c>
      <c r="G77" s="21">
        <f>IF(COUNTIF(Bancas!$A$3:$A$50,CONCATENATE(A73,$G$2,$A$1))=0,"",COUNTIF(Bancas!$A$3:$A$50,CONCATENATE(A73,$G$2,$A$1)))</f>
      </c>
      <c r="H77" s="21">
        <f>IF(COUNTIF(Bancas!$A$3:$A$50,CONCATENATE(A73,$H$2,$A$1))=0,"",COUNTIF(Bancas!$A$3:$A$50,CONCATENATE(A73,$H$2,$A$1)))</f>
      </c>
      <c r="I77" s="21">
        <f>IF(COUNTIF(Bancas!$A$3:$A$50,CONCATENATE(A73,$I$2,$A$1))=0,"",COUNTIF(Bancas!$A$3:$A$50,CONCATENATE(A73,$I$2,$A$1)))</f>
      </c>
      <c r="J77" s="21">
        <f>IF(COUNTIF(Bancas!$A$3:$A$50,CONCATENATE(A73,$J$2,$A$1))=0,"",COUNTIF(Bancas!$A$3:$A$50,CONCATENATE(A73,$J$2,$A$1)))</f>
      </c>
    </row>
    <row r="78" spans="1:10" ht="15">
      <c r="A78" s="62">
        <v>39</v>
      </c>
      <c r="B78" s="22" t="e">
        <f>_xlfn.IFERROR(VLOOKUP(CONCATENATE(A78,$B$2,$A$1),Bancas!$A$3:$L$50,5,FALSE),"")</f>
        <v>#NAME?</v>
      </c>
      <c r="C78" s="22" t="e">
        <f>_xlfn.IFERROR(VLOOKUP(CONCATENATE(A78,$C$2,$A$1),Bancas!$A$3:$L$50,5,FALSE),"")</f>
        <v>#NAME?</v>
      </c>
      <c r="D78" s="22" t="e">
        <f>_xlfn.IFERROR(VLOOKUP(CONCATENATE(A78,$D$2,$A$1),Bancas!$A$3:$L$50,5,FALSE),"")</f>
        <v>#NAME?</v>
      </c>
      <c r="E78" s="22" t="e">
        <f>_xlfn.IFERROR(VLOOKUP(CONCATENATE(A78,$E$2,$A$1),Bancas!$A$3:$L$50,5,FALSE),"")</f>
        <v>#NAME?</v>
      </c>
      <c r="F78" s="22" t="e">
        <f>_xlfn.IFERROR(VLOOKUP(CONCATENATE(A78,$F$2,$A$1),Bancas!$A$3:$L$50,5,FALSE),"")</f>
        <v>#NAME?</v>
      </c>
      <c r="G78" s="22" t="e">
        <f>_xlfn.IFERROR(VLOOKUP(CONCATENATE(A78,$G$2,$A$1),Bancas!$A$3:$L$50,5,FALSE),"")</f>
        <v>#NAME?</v>
      </c>
      <c r="H78" s="22" t="e">
        <f>_xlfn.IFERROR(VLOOKUP(CONCATENATE(A78,$H$2,$A$1),Bancas!$A$3:$L$50,5,FALSE),"")</f>
        <v>#NAME?</v>
      </c>
      <c r="I78" s="22" t="e">
        <f>_xlfn.IFERROR(VLOOKUP(CONCATENATE(A78,$I$2,$A$1),Bancas!$A$3:$L$50,5,FALSE),"")</f>
        <v>#NAME?</v>
      </c>
      <c r="J78" s="22" t="e">
        <f>_xlfn.IFERROR(VLOOKUP(CONCATENATE(A78,$J$2,$A$1),Bancas!$A$3:$L$50,5,FALSE),"")</f>
        <v>#NAME?</v>
      </c>
    </row>
    <row r="79" spans="1:10" ht="15">
      <c r="A79" s="62"/>
      <c r="B79" s="22" t="e">
        <f>_xlfn.IFERROR(VLOOKUP(CONCATENATE(A78,$B$2,$A$1),Bancas!$A$3:$L$50,6,FALSE),"")</f>
        <v>#NAME?</v>
      </c>
      <c r="C79" s="22" t="e">
        <f>_xlfn.IFERROR(VLOOKUP(CONCATENATE(A78,$C$2,$A$1),Bancas!$A$3:$L$50,6,FALSE),"")</f>
        <v>#NAME?</v>
      </c>
      <c r="D79" s="22" t="e">
        <f>_xlfn.IFERROR(VLOOKUP(CONCATENATE(A78,$D$2,$A$1),Bancas!$A$3:$L$50,6,FALSE),"")</f>
        <v>#NAME?</v>
      </c>
      <c r="E79" s="22" t="e">
        <f>_xlfn.IFERROR(VLOOKUP(CONCATENATE(A78,$E$2,$A$1),Bancas!$A$3:$L$50,6,FALSE),"")</f>
        <v>#NAME?</v>
      </c>
      <c r="F79" s="22" t="e">
        <f>_xlfn.IFERROR(VLOOKUP(CONCATENATE(A78,$F$2,$A$1),Bancas!$A$3:$L$50,6,FALSE),"")</f>
        <v>#NAME?</v>
      </c>
      <c r="G79" s="22" t="e">
        <f>_xlfn.IFERROR(VLOOKUP(CONCATENATE(A78,$G$2,$A$1),Bancas!$A$3:$L$50,6,FALSE),"")</f>
        <v>#NAME?</v>
      </c>
      <c r="H79" s="22" t="e">
        <f>_xlfn.IFERROR(VLOOKUP(CONCATENATE(A78,$H$2,$A$1),Bancas!$A$3:$L$50,6,FALSE),"")</f>
        <v>#NAME?</v>
      </c>
      <c r="I79" s="22" t="e">
        <f>_xlfn.IFERROR(VLOOKUP(CONCATENATE(A78,$I$2,$A$1),Bancas!$A$3:$L$50,6,FALSE),"")</f>
        <v>#NAME?</v>
      </c>
      <c r="J79" s="22" t="e">
        <f>_xlfn.IFERROR(VLOOKUP(CONCATENATE(A78,$J$2,$A$1),Bancas!$A$3:$L$50,6,FALSE),"")</f>
        <v>#NAME?</v>
      </c>
    </row>
    <row r="80" spans="1:10" ht="15">
      <c r="A80" s="62"/>
      <c r="B80" s="23" t="e">
        <f>_xlfn.IFERROR(VLOOKUP(CONCATENATE(A78,$B$2,$A$1),Bancas!$A$3:$L$50,7,FALSE),"")</f>
        <v>#NAME?</v>
      </c>
      <c r="C80" s="23" t="e">
        <f>_xlfn.IFERROR(VLOOKUP(CONCATENATE(A78,$C$2,$A$1),Bancas!$A$3:$L$50,7,FALSE),"")</f>
        <v>#NAME?</v>
      </c>
      <c r="D80" s="23" t="e">
        <f>_xlfn.IFERROR(VLOOKUP(CONCATENATE(A78,$D$2,$A$1),Bancas!$A$3:$L$50,7,FALSE),"")</f>
        <v>#NAME?</v>
      </c>
      <c r="E80" s="23" t="e">
        <f>_xlfn.IFERROR(VLOOKUP(CONCATENATE(A78,$E$2,$A$1),Bancas!$A$3:$L$50,7,FALSE),"")</f>
        <v>#NAME?</v>
      </c>
      <c r="F80" s="23" t="e">
        <f>_xlfn.IFERROR(VLOOKUP(CONCATENATE(A78,$F$2,$A$1),Bancas!$A$3:$L$50,7,FALSE),"")</f>
        <v>#NAME?</v>
      </c>
      <c r="G80" s="23" t="e">
        <f>_xlfn.IFERROR(VLOOKUP(CONCATENATE(A78,$G$2,$A$1),Bancas!$A$3:$L$50,7,FALSE),"")</f>
        <v>#NAME?</v>
      </c>
      <c r="H80" s="23" t="e">
        <f>_xlfn.IFERROR(VLOOKUP(CONCATENATE(A78,$H$2,$A$1),Bancas!$A$3:$L$50,7,FALSE),"")</f>
        <v>#NAME?</v>
      </c>
      <c r="I80" s="23" t="e">
        <f>_xlfn.IFERROR(VLOOKUP(CONCATENATE(A78,$I$2,$A$1),Bancas!$A$3:$L$50,7,FALSE),"")</f>
        <v>#NAME?</v>
      </c>
      <c r="J80" s="23" t="e">
        <f>_xlfn.IFERROR(VLOOKUP(CONCATENATE(A78,$J$2,$A$1),Bancas!$A$3:$L$50,7,FALSE),"")</f>
        <v>#NAME?</v>
      </c>
    </row>
    <row r="81" spans="1:10" ht="15">
      <c r="A81" s="62"/>
      <c r="B81" s="23" t="e">
        <f>_xlfn.IFERROR(VLOOKUP(CONCATENATE(A78,$B$2,$A$1),Bancas!$A$3:$L$50,8,FALSE),"")</f>
        <v>#NAME?</v>
      </c>
      <c r="C81" s="23" t="e">
        <f>_xlfn.IFERROR(VLOOKUP(CONCATENATE(A78,$C$2,$A$1),Bancas!$A$3:$L$50,8,FALSE),"")</f>
        <v>#NAME?</v>
      </c>
      <c r="D81" s="23" t="e">
        <f>_xlfn.IFERROR(VLOOKUP(CONCATENATE(A78,$D$2,$A$1),Bancas!$A$3:$L$50,8,FALSE),"")</f>
        <v>#NAME?</v>
      </c>
      <c r="E81" s="23" t="e">
        <f>_xlfn.IFERROR(VLOOKUP(CONCATENATE(A78,$E$2,$A$1),Bancas!$A$3:$L$50,8,FALSE),"")</f>
        <v>#NAME?</v>
      </c>
      <c r="F81" s="23" t="e">
        <f>_xlfn.IFERROR(VLOOKUP(CONCATENATE(A78,$F$2,$A$1),Bancas!$A$3:$L$50,8,FALSE),"")</f>
        <v>#NAME?</v>
      </c>
      <c r="G81" s="23" t="e">
        <f>_xlfn.IFERROR(VLOOKUP(CONCATENATE(A78,$G$2,$A$1),Bancas!$A$3:$L$50,8,FALSE),"")</f>
        <v>#NAME?</v>
      </c>
      <c r="H81" s="23" t="e">
        <f>_xlfn.IFERROR(VLOOKUP(CONCATENATE(A78,$H$2,$A$1),Bancas!$A$3:$L$50,8,FALSE),"")</f>
        <v>#NAME?</v>
      </c>
      <c r="I81" s="23" t="e">
        <f>_xlfn.IFERROR(VLOOKUP(CONCATENATE(A78,$I$2,$A$1),Bancas!$A$3:$L$50,8,FALSE),"")</f>
        <v>#NAME?</v>
      </c>
      <c r="J81" s="23" t="e">
        <f>_xlfn.IFERROR(VLOOKUP(CONCATENATE(A78,$J$2,$A$1),Bancas!$A$3:$L$50,8,FALSE),"")</f>
        <v>#NAME?</v>
      </c>
    </row>
    <row r="82" spans="1:10" ht="15">
      <c r="A82" s="62"/>
      <c r="B82" s="23">
        <f>IF(COUNTIF(Bancas!$A$3:$A$50,CONCATENATE(A78,$B$2,$A$1))=0,"",COUNTIF(Bancas!$A$3:$A$50,CONCATENATE(A78,$B$2,$A$1)))</f>
      </c>
      <c r="C82" s="23">
        <f>IF(COUNTIF(Bancas!$A$3:$A$50,CONCATENATE(A78,$C$2,$A$1))=0,"",COUNTIF(Bancas!$A$3:$A$50,CONCATENATE(A78,$C$2,$A$1)))</f>
      </c>
      <c r="D82" s="23">
        <f>IF(COUNTIF(Bancas!$A$3:$A$50,CONCATENATE(A78,$D$2,$A$1))=0,"",COUNTIF(Bancas!$A$3:$A$50,CONCATENATE(A78,$D$2,$A$1)))</f>
      </c>
      <c r="E82" s="23">
        <f>IF(COUNTIF(Bancas!$A$3:$A$50,CONCATENATE(A78,$E$2,$A$1))=0,"",COUNTIF(Bancas!$A$3:$A$50,CONCATENATE(A78,$E$2,$A$1)))</f>
      </c>
      <c r="F82" s="23">
        <f>IF(COUNTIF(Bancas!$A$3:$A$50,CONCATENATE(A78,$F$2,$A$1))=0,"",COUNTIF(Bancas!$A$3:$A$50,CONCATENATE(A78,$F$2,$A$1)))</f>
      </c>
      <c r="G82" s="23">
        <f>IF(COUNTIF(Bancas!$A$3:$A$50,CONCATENATE(A78,$G$2,$A$1))=0,"",COUNTIF(Bancas!$A$3:$A$50,CONCATENATE(A78,$G$2,$A$1)))</f>
      </c>
      <c r="H82" s="23">
        <f>IF(COUNTIF(Bancas!$A$3:$A$50,CONCATENATE(A78,$H$2,$A$1))=0,"",COUNTIF(Bancas!$A$3:$A$50,CONCATENATE(A78,$H$2,$A$1)))</f>
      </c>
      <c r="I82" s="23">
        <f>IF(COUNTIF(Bancas!$A$3:$A$50,CONCATENATE(A78,$I$2,$A$1))=0,"",COUNTIF(Bancas!$A$3:$A$50,CONCATENATE(A78,$I$2,$A$1)))</f>
      </c>
      <c r="J82" s="23">
        <f>IF(COUNTIF(Bancas!$A$3:$A$50,CONCATENATE(A78,$J$2,$A$1))=0,"",COUNTIF(Bancas!$A$3:$A$50,CONCATENATE(A78,$J$2,$A$1)))</f>
      </c>
    </row>
    <row r="83" spans="1:10" ht="15">
      <c r="A83" s="62">
        <v>40</v>
      </c>
      <c r="B83" s="20" t="e">
        <f>_xlfn.IFERROR(VLOOKUP(CONCATENATE(A83,$B$2,$A$1),Bancas!$A$3:$L$50,5,FALSE),"")</f>
        <v>#NAME?</v>
      </c>
      <c r="C83" s="20" t="e">
        <f>_xlfn.IFERROR(VLOOKUP(CONCATENATE(A83,$C$2,$A$1),Bancas!$A$3:$L$50,5,FALSE),"")</f>
        <v>#NAME?</v>
      </c>
      <c r="D83" s="20" t="e">
        <f>_xlfn.IFERROR(VLOOKUP(CONCATENATE(A83,$D$2,$A$1),Bancas!$A$3:$L$50,5,FALSE),"")</f>
        <v>#NAME?</v>
      </c>
      <c r="E83" s="20" t="e">
        <f>_xlfn.IFERROR(VLOOKUP(CONCATENATE(A83,$E$2,$A$1),Bancas!$A$3:$L$50,5,FALSE),"")</f>
        <v>#NAME?</v>
      </c>
      <c r="F83" s="20" t="e">
        <f>_xlfn.IFERROR(VLOOKUP(CONCATENATE(A83,$F$2,$A$1),Bancas!$A$3:$L$50,5,FALSE),"")</f>
        <v>#NAME?</v>
      </c>
      <c r="G83" s="20" t="e">
        <f>_xlfn.IFERROR(VLOOKUP(CONCATENATE(A83,$G$2,$A$1),Bancas!$A$3:$L$50,5,FALSE),"")</f>
        <v>#NAME?</v>
      </c>
      <c r="H83" s="20" t="e">
        <f>_xlfn.IFERROR(VLOOKUP(CONCATENATE(A83,$H$2,$A$1),Bancas!$A$3:$L$50,5,FALSE),"")</f>
        <v>#NAME?</v>
      </c>
      <c r="I83" s="20" t="e">
        <f>_xlfn.IFERROR(VLOOKUP(CONCATENATE(A83,$I$2,$A$1),Bancas!$A$3:$L$50,5,FALSE),"")</f>
        <v>#NAME?</v>
      </c>
      <c r="J83" s="20" t="e">
        <f>_xlfn.IFERROR(VLOOKUP(CONCATENATE(A83,$J$2,$A$1),Bancas!$A$3:$L$50,5,FALSE),"")</f>
        <v>#NAME?</v>
      </c>
    </row>
    <row r="84" spans="1:10" ht="15">
      <c r="A84" s="62"/>
      <c r="B84" s="20" t="e">
        <f>_xlfn.IFERROR(VLOOKUP(CONCATENATE(A83,$B$2,$A$1),Bancas!$A$3:$L$50,6,FALSE),"")</f>
        <v>#NAME?</v>
      </c>
      <c r="C84" s="20" t="e">
        <f>_xlfn.IFERROR(VLOOKUP(CONCATENATE(A83,$C$2,$A$1),Bancas!$A$3:$L$50,6,FALSE),"")</f>
        <v>#NAME?</v>
      </c>
      <c r="D84" s="20" t="e">
        <f>_xlfn.IFERROR(VLOOKUP(CONCATENATE(A83,$D$2,$A$1),Bancas!$A$3:$L$50,6,FALSE),"")</f>
        <v>#NAME?</v>
      </c>
      <c r="E84" s="20" t="e">
        <f>_xlfn.IFERROR(VLOOKUP(CONCATENATE(A83,$E$2,$A$1),Bancas!$A$3:$L$50,6,FALSE),"")</f>
        <v>#NAME?</v>
      </c>
      <c r="F84" s="20" t="e">
        <f>_xlfn.IFERROR(VLOOKUP(CONCATENATE(A83,$F$2,$A$1),Bancas!$A$3:$L$50,6,FALSE),"")</f>
        <v>#NAME?</v>
      </c>
      <c r="G84" s="20" t="e">
        <f>_xlfn.IFERROR(VLOOKUP(CONCATENATE(A83,$G$2,$A$1),Bancas!$A$3:$L$50,6,FALSE),"")</f>
        <v>#NAME?</v>
      </c>
      <c r="H84" s="20" t="e">
        <f>_xlfn.IFERROR(VLOOKUP(CONCATENATE(A83,$H$2,$A$1),Bancas!$A$3:$L$50,6,FALSE),"")</f>
        <v>#NAME?</v>
      </c>
      <c r="I84" s="20" t="e">
        <f>_xlfn.IFERROR(VLOOKUP(CONCATENATE(A83,$I$2,$A$1),Bancas!$A$3:$L$50,6,FALSE),"")</f>
        <v>#NAME?</v>
      </c>
      <c r="J84" s="20" t="e">
        <f>_xlfn.IFERROR(VLOOKUP(CONCATENATE(A83,$J$2,$A$1),Bancas!$A$3:$L$50,6,FALSE),"")</f>
        <v>#NAME?</v>
      </c>
    </row>
    <row r="85" spans="1:10" ht="15">
      <c r="A85" s="62"/>
      <c r="B85" s="21" t="e">
        <f>_xlfn.IFERROR(VLOOKUP(CONCATENATE(A83,$B$2,$A$1),Bancas!$A$3:$L$50,7,FALSE),"")</f>
        <v>#NAME?</v>
      </c>
      <c r="C85" s="21" t="e">
        <f>_xlfn.IFERROR(VLOOKUP(CONCATENATE(A83,$C$2,$A$1),Bancas!$A$3:$L$50,7,FALSE),"")</f>
        <v>#NAME?</v>
      </c>
      <c r="D85" s="21" t="e">
        <f>_xlfn.IFERROR(VLOOKUP(CONCATENATE(A83,$D$2,$A$1),Bancas!$A$3:$L$50,7,FALSE),"")</f>
        <v>#NAME?</v>
      </c>
      <c r="E85" s="21" t="e">
        <f>_xlfn.IFERROR(VLOOKUP(CONCATENATE(A83,$E$2,$A$1),Bancas!$A$3:$L$50,7,FALSE),"")</f>
        <v>#NAME?</v>
      </c>
      <c r="F85" s="21" t="e">
        <f>_xlfn.IFERROR(VLOOKUP(CONCATENATE(A83,$F$2,$A$1),Bancas!$A$3:$L$50,7,FALSE),"")</f>
        <v>#NAME?</v>
      </c>
      <c r="G85" s="21" t="e">
        <f>_xlfn.IFERROR(VLOOKUP(CONCATENATE(A83,$G$2,$A$1),Bancas!$A$3:$L$50,7,FALSE),"")</f>
        <v>#NAME?</v>
      </c>
      <c r="H85" s="21" t="e">
        <f>_xlfn.IFERROR(VLOOKUP(CONCATENATE(A83,$H$2,$A$1),Bancas!$A$3:$L$50,7,FALSE),"")</f>
        <v>#NAME?</v>
      </c>
      <c r="I85" s="21" t="e">
        <f>_xlfn.IFERROR(VLOOKUP(CONCATENATE(A83,$I$2,$A$1),Bancas!$A$3:$L$50,7,FALSE),"")</f>
        <v>#NAME?</v>
      </c>
      <c r="J85" s="21" t="e">
        <f>_xlfn.IFERROR(VLOOKUP(CONCATENATE(A83,$J$2,$A$1),Bancas!$A$3:$L$50,7,FALSE),"")</f>
        <v>#NAME?</v>
      </c>
    </row>
    <row r="86" spans="1:10" ht="15">
      <c r="A86" s="62"/>
      <c r="B86" s="21" t="e">
        <f>_xlfn.IFERROR(VLOOKUP(CONCATENATE(A83,$B$2,$A$1),Bancas!$A$3:$L$50,8,FALSE),"")</f>
        <v>#NAME?</v>
      </c>
      <c r="C86" s="21" t="e">
        <f>_xlfn.IFERROR(VLOOKUP(CONCATENATE(A83,$C$2,$A$1),Bancas!$A$3:$L$50,8,FALSE),"")</f>
        <v>#NAME?</v>
      </c>
      <c r="D86" s="21" t="e">
        <f>_xlfn.IFERROR(VLOOKUP(CONCATENATE(A83,$D$2,$A$1),Bancas!$A$3:$L$50,8,FALSE),"")</f>
        <v>#NAME?</v>
      </c>
      <c r="E86" s="21" t="e">
        <f>_xlfn.IFERROR(VLOOKUP(CONCATENATE(A83,$E$2,$A$1),Bancas!$A$3:$L$50,8,FALSE),"")</f>
        <v>#NAME?</v>
      </c>
      <c r="F86" s="21" t="e">
        <f>_xlfn.IFERROR(VLOOKUP(CONCATENATE(A83,$F$2,$A$1),Bancas!$A$3:$L$50,8,FALSE),"")</f>
        <v>#NAME?</v>
      </c>
      <c r="G86" s="21" t="e">
        <f>_xlfn.IFERROR(VLOOKUP(CONCATENATE(A83,$G$2,$A$1),Bancas!$A$3:$L$50,8,FALSE),"")</f>
        <v>#NAME?</v>
      </c>
      <c r="H86" s="21" t="e">
        <f>_xlfn.IFERROR(VLOOKUP(CONCATENATE(A83,$H$2,$A$1),Bancas!$A$3:$L$50,8,FALSE),"")</f>
        <v>#NAME?</v>
      </c>
      <c r="I86" s="21" t="e">
        <f>_xlfn.IFERROR(VLOOKUP(CONCATENATE(A83,$I$2,$A$1),Bancas!$A$3:$L$50,8,FALSE),"")</f>
        <v>#NAME?</v>
      </c>
      <c r="J86" s="21" t="e">
        <f>_xlfn.IFERROR(VLOOKUP(CONCATENATE(A83,$J$2,$A$1),Bancas!$A$3:$L$50,8,FALSE),"")</f>
        <v>#NAME?</v>
      </c>
    </row>
    <row r="87" spans="1:10" ht="15">
      <c r="A87" s="62"/>
      <c r="B87" s="21">
        <f>IF(COUNTIF(Bancas!$A$3:$A$50,CONCATENATE(A83,$B$2,$A$1))=0,"",COUNTIF(Bancas!$A$3:$A$50,CONCATENATE(A83,$B$2,$A$1)))</f>
      </c>
      <c r="C87" s="21">
        <f>IF(COUNTIF(Bancas!$A$3:$A$50,CONCATENATE(A83,$C$2,$A$1))=0,"",COUNTIF(Bancas!$A$3:$A$50,CONCATENATE(A83,$C$2,$A$1)))</f>
      </c>
      <c r="D87" s="21">
        <f>IF(COUNTIF(Bancas!$A$3:$A$50,CONCATENATE(A83,$D$2,$A$1))=0,"",COUNTIF(Bancas!$A$3:$A$50,CONCATENATE(A83,$D$2,$A$1)))</f>
      </c>
      <c r="E87" s="21">
        <f>IF(COUNTIF(Bancas!$A$3:$A$50,CONCATENATE(A83,$E$2,$A$1))=0,"",COUNTIF(Bancas!$A$3:$A$50,CONCATENATE(A83,$E$2,$A$1)))</f>
      </c>
      <c r="F87" s="21">
        <f>IF(COUNTIF(Bancas!$A$3:$A$50,CONCATENATE(A83,$F$2,$A$1))=0,"",COUNTIF(Bancas!$A$3:$A$50,CONCATENATE(A83,$F$2,$A$1)))</f>
      </c>
      <c r="G87" s="21">
        <f>IF(COUNTIF(Bancas!$A$3:$A$50,CONCATENATE(A83,$G$2,$A$1))=0,"",COUNTIF(Bancas!$A$3:$A$50,CONCATENATE(A83,$G$2,$A$1)))</f>
      </c>
      <c r="H87" s="21">
        <f>IF(COUNTIF(Bancas!$A$3:$A$50,CONCATENATE(A83,$H$2,$A$1))=0,"",COUNTIF(Bancas!$A$3:$A$50,CONCATENATE(A83,$H$2,$A$1)))</f>
      </c>
      <c r="I87" s="21">
        <f>IF(COUNTIF(Bancas!$A$3:$A$50,CONCATENATE(A83,$I$2,$A$1))=0,"",COUNTIF(Bancas!$A$3:$A$50,CONCATENATE(A83,$I$2,$A$1)))</f>
      </c>
      <c r="J87" s="21">
        <f>IF(COUNTIF(Bancas!$A$3:$A$50,CONCATENATE(A83,$J$2,$A$1))=0,"",COUNTIF(Bancas!$A$3:$A$50,CONCATENATE(A83,$J$2,$A$1)))</f>
      </c>
    </row>
    <row r="88" spans="1:10" ht="15">
      <c r="A88" s="62">
        <v>41</v>
      </c>
      <c r="B88" s="22" t="e">
        <f>_xlfn.IFERROR(VLOOKUP(CONCATENATE(A88,$B$2,$A$1),Bancas!$A$3:$L$50,5,FALSE),"")</f>
        <v>#NAME?</v>
      </c>
      <c r="C88" s="22" t="e">
        <f>_xlfn.IFERROR(VLOOKUP(CONCATENATE(A88,$C$2,$A$1),Bancas!$A$3:$L$50,5,FALSE),"")</f>
        <v>#NAME?</v>
      </c>
      <c r="D88" s="22" t="e">
        <f>_xlfn.IFERROR(VLOOKUP(CONCATENATE(A88,$D$2,$A$1),Bancas!$A$3:$L$50,5,FALSE),"")</f>
        <v>#NAME?</v>
      </c>
      <c r="E88" s="22" t="e">
        <f>_xlfn.IFERROR(VLOOKUP(CONCATENATE(A88,$E$2,$A$1),Bancas!$A$3:$L$50,5,FALSE),"")</f>
        <v>#NAME?</v>
      </c>
      <c r="F88" s="22" t="e">
        <f>_xlfn.IFERROR(VLOOKUP(CONCATENATE(A88,$F$2,$A$1),Bancas!$A$3:$L$50,5,FALSE),"")</f>
        <v>#NAME?</v>
      </c>
      <c r="G88" s="22" t="e">
        <f>_xlfn.IFERROR(VLOOKUP(CONCATENATE(A88,$G$2,$A$1),Bancas!$A$3:$L$50,5,FALSE),"")</f>
        <v>#NAME?</v>
      </c>
      <c r="H88" s="22" t="e">
        <f>_xlfn.IFERROR(VLOOKUP(CONCATENATE(A88,$H$2,$A$1),Bancas!$A$3:$L$50,5,FALSE),"")</f>
        <v>#NAME?</v>
      </c>
      <c r="I88" s="22" t="e">
        <f>_xlfn.IFERROR(VLOOKUP(CONCATENATE(A88,$I$2,$A$1),Bancas!$A$3:$L$50,5,FALSE),"")</f>
        <v>#NAME?</v>
      </c>
      <c r="J88" s="22" t="e">
        <f>_xlfn.IFERROR(VLOOKUP(CONCATENATE(A88,$J$2,$A$1),Bancas!$A$3:$L$50,5,FALSE),"")</f>
        <v>#NAME?</v>
      </c>
    </row>
    <row r="89" spans="1:10" ht="15">
      <c r="A89" s="62"/>
      <c r="B89" s="22" t="e">
        <f>_xlfn.IFERROR(VLOOKUP(CONCATENATE(A88,$B$2,$A$1),Bancas!$A$3:$L$50,6,FALSE),"")</f>
        <v>#NAME?</v>
      </c>
      <c r="C89" s="22" t="e">
        <f>_xlfn.IFERROR(VLOOKUP(CONCATENATE(A88,$C$2,$A$1),Bancas!$A$3:$L$50,6,FALSE),"")</f>
        <v>#NAME?</v>
      </c>
      <c r="D89" s="22" t="e">
        <f>_xlfn.IFERROR(VLOOKUP(CONCATENATE(A88,$D$2,$A$1),Bancas!$A$3:$L$50,6,FALSE),"")</f>
        <v>#NAME?</v>
      </c>
      <c r="E89" s="22" t="e">
        <f>_xlfn.IFERROR(VLOOKUP(CONCATENATE(A88,$E$2,$A$1),Bancas!$A$3:$L$50,6,FALSE),"")</f>
        <v>#NAME?</v>
      </c>
      <c r="F89" s="22" t="e">
        <f>_xlfn.IFERROR(VLOOKUP(CONCATENATE(A88,$F$2,$A$1),Bancas!$A$3:$L$50,6,FALSE),"")</f>
        <v>#NAME?</v>
      </c>
      <c r="G89" s="22" t="e">
        <f>_xlfn.IFERROR(VLOOKUP(CONCATENATE(A88,$G$2,$A$1),Bancas!$A$3:$L$50,6,FALSE),"")</f>
        <v>#NAME?</v>
      </c>
      <c r="H89" s="22" t="e">
        <f>_xlfn.IFERROR(VLOOKUP(CONCATENATE(A88,$H$2,$A$1),Bancas!$A$3:$L$50,6,FALSE),"")</f>
        <v>#NAME?</v>
      </c>
      <c r="I89" s="22" t="e">
        <f>_xlfn.IFERROR(VLOOKUP(CONCATENATE(A88,$I$2,$A$1),Bancas!$A$3:$L$50,6,FALSE),"")</f>
        <v>#NAME?</v>
      </c>
      <c r="J89" s="22" t="e">
        <f>_xlfn.IFERROR(VLOOKUP(CONCATENATE(A88,$J$2,$A$1),Bancas!$A$3:$L$50,6,FALSE),"")</f>
        <v>#NAME?</v>
      </c>
    </row>
    <row r="90" spans="1:10" ht="15">
      <c r="A90" s="62"/>
      <c r="B90" s="23" t="e">
        <f>_xlfn.IFERROR(VLOOKUP(CONCATENATE(A88,$B$2,$A$1),Bancas!$A$3:$L$50,7,FALSE),"")</f>
        <v>#NAME?</v>
      </c>
      <c r="C90" s="23" t="e">
        <f>_xlfn.IFERROR(VLOOKUP(CONCATENATE(A88,$C$2,$A$1),Bancas!$A$3:$L$50,7,FALSE),"")</f>
        <v>#NAME?</v>
      </c>
      <c r="D90" s="23" t="e">
        <f>_xlfn.IFERROR(VLOOKUP(CONCATENATE(A88,$D$2,$A$1),Bancas!$A$3:$L$50,7,FALSE),"")</f>
        <v>#NAME?</v>
      </c>
      <c r="E90" s="23" t="e">
        <f>_xlfn.IFERROR(VLOOKUP(CONCATENATE(A88,$E$2,$A$1),Bancas!$A$3:$L$50,7,FALSE),"")</f>
        <v>#NAME?</v>
      </c>
      <c r="F90" s="23" t="e">
        <f>_xlfn.IFERROR(VLOOKUP(CONCATENATE(A88,$F$2,$A$1),Bancas!$A$3:$L$50,7,FALSE),"")</f>
        <v>#NAME?</v>
      </c>
      <c r="G90" s="23" t="e">
        <f>_xlfn.IFERROR(VLOOKUP(CONCATENATE(A88,$G$2,$A$1),Bancas!$A$3:$L$50,7,FALSE),"")</f>
        <v>#NAME?</v>
      </c>
      <c r="H90" s="23" t="e">
        <f>_xlfn.IFERROR(VLOOKUP(CONCATENATE(A88,$H$2,$A$1),Bancas!$A$3:$L$50,7,FALSE),"")</f>
        <v>#NAME?</v>
      </c>
      <c r="I90" s="23" t="e">
        <f>_xlfn.IFERROR(VLOOKUP(CONCATENATE(A88,$I$2,$A$1),Bancas!$A$3:$L$50,7,FALSE),"")</f>
        <v>#NAME?</v>
      </c>
      <c r="J90" s="23" t="e">
        <f>_xlfn.IFERROR(VLOOKUP(CONCATENATE(A88,$J$2,$A$1),Bancas!$A$3:$L$50,7,FALSE),"")</f>
        <v>#NAME?</v>
      </c>
    </row>
    <row r="91" spans="1:10" ht="15">
      <c r="A91" s="62"/>
      <c r="B91" s="23" t="e">
        <f>_xlfn.IFERROR(VLOOKUP(CONCATENATE(A88,$B$2,$A$1),Bancas!$A$3:$L$50,8,FALSE),"")</f>
        <v>#NAME?</v>
      </c>
      <c r="C91" s="23" t="e">
        <f>_xlfn.IFERROR(VLOOKUP(CONCATENATE(A88,$C$2,$A$1),Bancas!$A$3:$L$50,8,FALSE),"")</f>
        <v>#NAME?</v>
      </c>
      <c r="D91" s="23" t="e">
        <f>_xlfn.IFERROR(VLOOKUP(CONCATENATE(A88,$D$2,$A$1),Bancas!$A$3:$L$50,8,FALSE),"")</f>
        <v>#NAME?</v>
      </c>
      <c r="E91" s="23" t="e">
        <f>_xlfn.IFERROR(VLOOKUP(CONCATENATE(A88,$E$2,$A$1),Bancas!$A$3:$L$50,8,FALSE),"")</f>
        <v>#NAME?</v>
      </c>
      <c r="F91" s="23" t="e">
        <f>_xlfn.IFERROR(VLOOKUP(CONCATENATE(A88,$F$2,$A$1),Bancas!$A$3:$L$50,8,FALSE),"")</f>
        <v>#NAME?</v>
      </c>
      <c r="G91" s="23" t="e">
        <f>_xlfn.IFERROR(VLOOKUP(CONCATENATE(A88,$G$2,$A$1),Bancas!$A$3:$L$50,8,FALSE),"")</f>
        <v>#NAME?</v>
      </c>
      <c r="H91" s="23" t="e">
        <f>_xlfn.IFERROR(VLOOKUP(CONCATENATE(A88,$H$2,$A$1),Bancas!$A$3:$L$50,8,FALSE),"")</f>
        <v>#NAME?</v>
      </c>
      <c r="I91" s="23" t="e">
        <f>_xlfn.IFERROR(VLOOKUP(CONCATENATE(A88,$I$2,$A$1),Bancas!$A$3:$L$50,8,FALSE),"")</f>
        <v>#NAME?</v>
      </c>
      <c r="J91" s="23" t="e">
        <f>_xlfn.IFERROR(VLOOKUP(CONCATENATE(A88,$J$2,$A$1),Bancas!$A$3:$L$50,8,FALSE),"")</f>
        <v>#NAME?</v>
      </c>
    </row>
    <row r="92" spans="1:10" ht="15">
      <c r="A92" s="62"/>
      <c r="B92" s="23">
        <f>IF(COUNTIF(Bancas!$A$3:$A$50,CONCATENATE(A88,$B$2,$A$1))=0,"",COUNTIF(Bancas!$A$3:$A$50,CONCATENATE(A88,$B$2,$A$1)))</f>
      </c>
      <c r="C92" s="23">
        <f>IF(COUNTIF(Bancas!$A$3:$A$50,CONCATENATE(A88,$C$2,$A$1))=0,"",COUNTIF(Bancas!$A$3:$A$50,CONCATENATE(A88,$C$2,$A$1)))</f>
      </c>
      <c r="D92" s="23">
        <f>IF(COUNTIF(Bancas!$A$3:$A$50,CONCATENATE(A88,$D$2,$A$1))=0,"",COUNTIF(Bancas!$A$3:$A$50,CONCATENATE(A88,$D$2,$A$1)))</f>
      </c>
      <c r="E92" s="23">
        <f>IF(COUNTIF(Bancas!$A$3:$A$50,CONCATENATE(A88,$E$2,$A$1))=0,"",COUNTIF(Bancas!$A$3:$A$50,CONCATENATE(A88,$E$2,$A$1)))</f>
      </c>
      <c r="F92" s="23">
        <f>IF(COUNTIF(Bancas!$A$3:$A$50,CONCATENATE(A88,$F$2,$A$1))=0,"",COUNTIF(Bancas!$A$3:$A$50,CONCATENATE(A88,$F$2,$A$1)))</f>
      </c>
      <c r="G92" s="23">
        <f>IF(COUNTIF(Bancas!$A$3:$A$50,CONCATENATE(A88,$G$2,$A$1))=0,"",COUNTIF(Bancas!$A$3:$A$50,CONCATENATE(A88,$G$2,$A$1)))</f>
      </c>
      <c r="H92" s="23">
        <f>IF(COUNTIF(Bancas!$A$3:$A$50,CONCATENATE(A88,$H$2,$A$1))=0,"",COUNTIF(Bancas!$A$3:$A$50,CONCATENATE(A88,$H$2,$A$1)))</f>
      </c>
      <c r="I92" s="23">
        <f>IF(COUNTIF(Bancas!$A$3:$A$50,CONCATENATE(A88,$I$2,$A$1))=0,"",COUNTIF(Bancas!$A$3:$A$50,CONCATENATE(A88,$I$2,$A$1)))</f>
      </c>
      <c r="J92" s="23">
        <f>IF(COUNTIF(Bancas!$A$3:$A$50,CONCATENATE(A88,$J$2,$A$1))=0,"",COUNTIF(Bancas!$A$3:$A$50,CONCATENATE(A88,$J$2,$A$1)))</f>
      </c>
    </row>
    <row r="93" spans="1:10" ht="15">
      <c r="A93" s="62">
        <v>31</v>
      </c>
      <c r="B93" s="20" t="e">
        <f>_xlfn.IFERROR(VLOOKUP(CONCATENATE(A93,$B$2,$A$1),Bancas!$A$3:$L$50,5,FALSE),"")</f>
        <v>#NAME?</v>
      </c>
      <c r="C93" s="20" t="e">
        <f>_xlfn.IFERROR(VLOOKUP(CONCATENATE(A93,$C$2,$A$1),Bancas!$A$3:$L$50,5,FALSE),"")</f>
        <v>#NAME?</v>
      </c>
      <c r="D93" s="20" t="e">
        <f>_xlfn.IFERROR(VLOOKUP(CONCATENATE(A93,$D$2,$A$1),Bancas!$A$3:$L$50,5,FALSE),"")</f>
        <v>#NAME?</v>
      </c>
      <c r="E93" s="20" t="e">
        <f>_xlfn.IFERROR(VLOOKUP(CONCATENATE(A93,$E$2,$A$1),Bancas!$A$3:$L$50,5,FALSE),"")</f>
        <v>#NAME?</v>
      </c>
      <c r="F93" s="20" t="e">
        <f>_xlfn.IFERROR(VLOOKUP(CONCATENATE(A93,$F$2,$A$1),Bancas!$A$3:$L$50,5,FALSE),"")</f>
        <v>#NAME?</v>
      </c>
      <c r="G93" s="20" t="e">
        <f>_xlfn.IFERROR(VLOOKUP(CONCATENATE(A93,$G$2,$A$1),Bancas!$A$3:$L$50,5,FALSE),"")</f>
        <v>#NAME?</v>
      </c>
      <c r="H93" s="20" t="e">
        <f>_xlfn.IFERROR(VLOOKUP(CONCATENATE(A93,$H$2,$A$1),Bancas!$A$3:$L$50,5,FALSE),"")</f>
        <v>#NAME?</v>
      </c>
      <c r="I93" s="20" t="e">
        <f>_xlfn.IFERROR(VLOOKUP(CONCATENATE(A93,$I$2,$A$1),Bancas!$A$3:$L$50,5,FALSE),"")</f>
        <v>#NAME?</v>
      </c>
      <c r="J93" s="20" t="e">
        <f>_xlfn.IFERROR(VLOOKUP(CONCATENATE(A93,$J$2,$A$1),Bancas!$A$3:$L$50,5,FALSE),"")</f>
        <v>#NAME?</v>
      </c>
    </row>
    <row r="94" spans="1:10" ht="15">
      <c r="A94" s="62"/>
      <c r="B94" s="20" t="e">
        <f>_xlfn.IFERROR(VLOOKUP(CONCATENATE(A93,$B$2,$A$1),Bancas!$A$3:$L$50,6,FALSE),"")</f>
        <v>#NAME?</v>
      </c>
      <c r="C94" s="20" t="e">
        <f>_xlfn.IFERROR(VLOOKUP(CONCATENATE(A93,$C$2,$A$1),Bancas!$A$3:$L$50,6,FALSE),"")</f>
        <v>#NAME?</v>
      </c>
      <c r="D94" s="20" t="e">
        <f>_xlfn.IFERROR(VLOOKUP(CONCATENATE(A93,$D$2,$A$1),Bancas!$A$3:$L$50,6,FALSE),"")</f>
        <v>#NAME?</v>
      </c>
      <c r="E94" s="20" t="e">
        <f>_xlfn.IFERROR(VLOOKUP(CONCATENATE(A93,$E$2,$A$1),Bancas!$A$3:$L$50,6,FALSE),"")</f>
        <v>#NAME?</v>
      </c>
      <c r="F94" s="20" t="e">
        <f>_xlfn.IFERROR(VLOOKUP(CONCATENATE(A93,$F$2,$A$1),Bancas!$A$3:$L$50,6,FALSE),"")</f>
        <v>#NAME?</v>
      </c>
      <c r="G94" s="20" t="e">
        <f>_xlfn.IFERROR(VLOOKUP(CONCATENATE(A93,$G$2,$A$1),Bancas!$A$3:$L$50,6,FALSE),"")</f>
        <v>#NAME?</v>
      </c>
      <c r="H94" s="20" t="e">
        <f>_xlfn.IFERROR(VLOOKUP(CONCATENATE(A93,$H$2,$A$1),Bancas!$A$3:$L$50,6,FALSE),"")</f>
        <v>#NAME?</v>
      </c>
      <c r="I94" s="20" t="e">
        <f>_xlfn.IFERROR(VLOOKUP(CONCATENATE(A93,$I$2,$A$1),Bancas!$A$3:$L$50,6,FALSE),"")</f>
        <v>#NAME?</v>
      </c>
      <c r="J94" s="20" t="e">
        <f>_xlfn.IFERROR(VLOOKUP(CONCATENATE(A93,$J$2,$A$1),Bancas!$A$3:$L$50,6,FALSE),"")</f>
        <v>#NAME?</v>
      </c>
    </row>
    <row r="95" spans="1:10" ht="15">
      <c r="A95" s="62"/>
      <c r="B95" s="21" t="e">
        <f>_xlfn.IFERROR(VLOOKUP(CONCATENATE(A93,$B$2,$A$1),Bancas!$A$3:$L$50,7,FALSE),"")</f>
        <v>#NAME?</v>
      </c>
      <c r="C95" s="21" t="e">
        <f>_xlfn.IFERROR(VLOOKUP(CONCATENATE(A93,$C$2,$A$1),Bancas!$A$3:$L$50,7,FALSE),"")</f>
        <v>#NAME?</v>
      </c>
      <c r="D95" s="21" t="e">
        <f>_xlfn.IFERROR(VLOOKUP(CONCATENATE(A93,$D$2,$A$1),Bancas!$A$3:$L$50,7,FALSE),"")</f>
        <v>#NAME?</v>
      </c>
      <c r="E95" s="21" t="e">
        <f>_xlfn.IFERROR(VLOOKUP(CONCATENATE(A93,$E$2,$A$1),Bancas!$A$3:$L$50,7,FALSE),"")</f>
        <v>#NAME?</v>
      </c>
      <c r="F95" s="21" t="e">
        <f>_xlfn.IFERROR(VLOOKUP(CONCATENATE(A93,$F$2,$A$1),Bancas!$A$3:$L$50,7,FALSE),"")</f>
        <v>#NAME?</v>
      </c>
      <c r="G95" s="21" t="e">
        <f>_xlfn.IFERROR(VLOOKUP(CONCATENATE(A93,$G$2,$A$1),Bancas!$A$3:$L$50,7,FALSE),"")</f>
        <v>#NAME?</v>
      </c>
      <c r="H95" s="21" t="e">
        <f>_xlfn.IFERROR(VLOOKUP(CONCATENATE(A93,$H$2,$A$1),Bancas!$A$3:$L$50,7,FALSE),"")</f>
        <v>#NAME?</v>
      </c>
      <c r="I95" s="21" t="e">
        <f>_xlfn.IFERROR(VLOOKUP(CONCATENATE(A93,$I$2,$A$1),Bancas!$A$3:$L$50,7,FALSE),"")</f>
        <v>#NAME?</v>
      </c>
      <c r="J95" s="21" t="e">
        <f>_xlfn.IFERROR(VLOOKUP(CONCATENATE(A93,$J$2,$A$1),Bancas!$A$3:$L$50,7,FALSE),"")</f>
        <v>#NAME?</v>
      </c>
    </row>
    <row r="96" spans="1:10" ht="15">
      <c r="A96" s="62"/>
      <c r="B96" s="21" t="e">
        <f>_xlfn.IFERROR(VLOOKUP(CONCATENATE(A93,$B$2,$A$1),Bancas!$A$3:$L$50,8,FALSE),"")</f>
        <v>#NAME?</v>
      </c>
      <c r="C96" s="21" t="e">
        <f>_xlfn.IFERROR(VLOOKUP(CONCATENATE(A93,$C$2,$A$1),Bancas!$A$3:$L$50,8,FALSE),"")</f>
        <v>#NAME?</v>
      </c>
      <c r="D96" s="21" t="e">
        <f>_xlfn.IFERROR(VLOOKUP(CONCATENATE(A93,$D$2,$A$1),Bancas!$A$3:$L$50,8,FALSE),"")</f>
        <v>#NAME?</v>
      </c>
      <c r="E96" s="21" t="e">
        <f>_xlfn.IFERROR(VLOOKUP(CONCATENATE(A93,$E$2,$A$1),Bancas!$A$3:$L$50,8,FALSE),"")</f>
        <v>#NAME?</v>
      </c>
      <c r="F96" s="21" t="e">
        <f>_xlfn.IFERROR(VLOOKUP(CONCATENATE(A93,$F$2,$A$1),Bancas!$A$3:$L$50,8,FALSE),"")</f>
        <v>#NAME?</v>
      </c>
      <c r="G96" s="21" t="e">
        <f>_xlfn.IFERROR(VLOOKUP(CONCATENATE(A93,$G$2,$A$1),Bancas!$A$3:$L$50,8,FALSE),"")</f>
        <v>#NAME?</v>
      </c>
      <c r="H96" s="21" t="e">
        <f>_xlfn.IFERROR(VLOOKUP(CONCATENATE(A93,$H$2,$A$1),Bancas!$A$3:$L$50,8,FALSE),"")</f>
        <v>#NAME?</v>
      </c>
      <c r="I96" s="21" t="e">
        <f>_xlfn.IFERROR(VLOOKUP(CONCATENATE(A93,$I$2,$A$1),Bancas!$A$3:$L$50,8,FALSE),"")</f>
        <v>#NAME?</v>
      </c>
      <c r="J96" s="21" t="e">
        <f>_xlfn.IFERROR(VLOOKUP(CONCATENATE(A93,$J$2,$A$1),Bancas!$A$3:$L$50,8,FALSE),"")</f>
        <v>#NAME?</v>
      </c>
    </row>
    <row r="97" spans="1:10" ht="15">
      <c r="A97" s="62"/>
      <c r="B97" s="21">
        <f>IF(COUNTIF(Bancas!$A$3:$A$50,CONCATENATE(A93,$B$2,$A$1))=0,"",COUNTIF(Bancas!$A$3:$A$50,CONCATENATE(A93,$B$2,$A$1)))</f>
      </c>
      <c r="C97" s="21">
        <f>IF(COUNTIF(Bancas!$A$3:$A$50,CONCATENATE(A93,$C$2,$A$1))=0,"",COUNTIF(Bancas!$A$3:$A$50,CONCATENATE(A93,$C$2,$A$1)))</f>
      </c>
      <c r="D97" s="21">
        <f>IF(COUNTIF(Bancas!$A$3:$A$50,CONCATENATE(A93,$D$2,$A$1))=0,"",COUNTIF(Bancas!$A$3:$A$50,CONCATENATE(A93,$D$2,$A$1)))</f>
      </c>
      <c r="E97" s="21">
        <f>IF(COUNTIF(Bancas!$A$3:$A$50,CONCATENATE(A93,$E$2,$A$1))=0,"",COUNTIF(Bancas!$A$3:$A$50,CONCATENATE(A93,$E$2,$A$1)))</f>
      </c>
      <c r="F97" s="21">
        <f>IF(COUNTIF(Bancas!$A$3:$A$50,CONCATENATE(A93,$F$2,$A$1))=0,"",COUNTIF(Bancas!$A$3:$A$50,CONCATENATE(A93,$F$2,$A$1)))</f>
      </c>
      <c r="G97" s="21">
        <f>IF(COUNTIF(Bancas!$A$3:$A$50,CONCATENATE(A93,$G$2,$A$1))=0,"",COUNTIF(Bancas!$A$3:$A$50,CONCATENATE(A93,$G$2,$A$1)))</f>
      </c>
      <c r="H97" s="21">
        <f>IF(COUNTIF(Bancas!$A$3:$A$50,CONCATENATE(A93,$H$2,$A$1))=0,"",COUNTIF(Bancas!$A$3:$A$50,CONCATENATE(A93,$H$2,$A$1)))</f>
      </c>
      <c r="I97" s="21">
        <f>IF(COUNTIF(Bancas!$A$3:$A$50,CONCATENATE(A93,$I$2,$A$1))=0,"",COUNTIF(Bancas!$A$3:$A$50,CONCATENATE(A93,$I$2,$A$1)))</f>
      </c>
      <c r="J97" s="21">
        <f>IF(COUNTIF(Bancas!$A$3:$A$50,CONCATENATE(A93,$J$2,$A$1))=0,"",COUNTIF(Bancas!$A$3:$A$50,CONCATENATE(A93,$J$2,$A$1)))</f>
      </c>
    </row>
    <row r="98" spans="1:10" ht="15">
      <c r="A98" s="62" t="s">
        <v>61</v>
      </c>
      <c r="B98" s="22" t="e">
        <f>_xlfn.IFERROR(VLOOKUP(CONCATENATE(A98,$B$2,$A$1),Bancas!$A$3:$L$50,5,FALSE),"")</f>
        <v>#NAME?</v>
      </c>
      <c r="C98" s="22" t="e">
        <f>_xlfn.IFERROR(VLOOKUP(CONCATENATE(A98,$C$2,$A$1),Bancas!$A$3:$L$50,5,FALSE),"")</f>
        <v>#NAME?</v>
      </c>
      <c r="D98" s="22" t="e">
        <f>_xlfn.IFERROR(VLOOKUP(CONCATENATE(A98,$D$2,$A$1),Bancas!$A$3:$L$50,5,FALSE),"")</f>
        <v>#NAME?</v>
      </c>
      <c r="E98" s="22" t="e">
        <f>_xlfn.IFERROR(VLOOKUP(CONCATENATE(A98,$E$2,$A$1),Bancas!$A$3:$L$50,5,FALSE),"")</f>
        <v>#NAME?</v>
      </c>
      <c r="F98" s="22" t="e">
        <f>_xlfn.IFERROR(VLOOKUP(CONCATENATE(A98,$F$2,$A$1),Bancas!$A$3:$L$50,5,FALSE),"")</f>
        <v>#NAME?</v>
      </c>
      <c r="G98" s="22" t="e">
        <f>_xlfn.IFERROR(VLOOKUP(CONCATENATE(A98,$G$2,$A$1),Bancas!$A$3:$L$50,5,FALSE),"")</f>
        <v>#NAME?</v>
      </c>
      <c r="H98" s="22" t="e">
        <f>_xlfn.IFERROR(VLOOKUP(CONCATENATE(A98,$H$2,$A$1),Bancas!$A$3:$L$50,5,FALSE),"")</f>
        <v>#NAME?</v>
      </c>
      <c r="I98" s="22" t="e">
        <f>_xlfn.IFERROR(VLOOKUP(CONCATENATE(A98,$I$2,$A$1),Bancas!$A$3:$L$50,5,FALSE),"")</f>
        <v>#NAME?</v>
      </c>
      <c r="J98" s="22" t="e">
        <f>_xlfn.IFERROR(VLOOKUP(CONCATENATE(A98,$J$2,$A$1),Bancas!$A$3:$L$50,5,FALSE),"")</f>
        <v>#NAME?</v>
      </c>
    </row>
    <row r="99" spans="1:10" ht="15">
      <c r="A99" s="62"/>
      <c r="B99" s="22" t="e">
        <f>_xlfn.IFERROR(VLOOKUP(CONCATENATE(A98,$B$2,$A$1),Bancas!$A$3:$L$50,6,FALSE),"")</f>
        <v>#NAME?</v>
      </c>
      <c r="C99" s="22" t="e">
        <f>_xlfn.IFERROR(VLOOKUP(CONCATENATE(A98,$C$2,$A$1),Bancas!$A$3:$L$50,6,FALSE),"")</f>
        <v>#NAME?</v>
      </c>
      <c r="D99" s="22" t="e">
        <f>_xlfn.IFERROR(VLOOKUP(CONCATENATE(A98,$D$2,$A$1),Bancas!$A$3:$L$50,6,FALSE),"")</f>
        <v>#NAME?</v>
      </c>
      <c r="E99" s="22" t="e">
        <f>_xlfn.IFERROR(VLOOKUP(CONCATENATE(A98,$E$2,$A$1),Bancas!$A$3:$L$50,6,FALSE),"")</f>
        <v>#NAME?</v>
      </c>
      <c r="F99" s="22" t="e">
        <f>_xlfn.IFERROR(VLOOKUP(CONCATENATE(A98,$F$2,$A$1),Bancas!$A$3:$L$50,6,FALSE),"")</f>
        <v>#NAME?</v>
      </c>
      <c r="G99" s="22" t="e">
        <f>_xlfn.IFERROR(VLOOKUP(CONCATENATE(A98,$G$2,$A$1),Bancas!$A$3:$L$50,6,FALSE),"")</f>
        <v>#NAME?</v>
      </c>
      <c r="H99" s="22" t="e">
        <f>_xlfn.IFERROR(VLOOKUP(CONCATENATE(A98,$H$2,$A$1),Bancas!$A$3:$L$50,6,FALSE),"")</f>
        <v>#NAME?</v>
      </c>
      <c r="I99" s="22" t="e">
        <f>_xlfn.IFERROR(VLOOKUP(CONCATENATE(A98,$I$2,$A$1),Bancas!$A$3:$L$50,6,FALSE),"")</f>
        <v>#NAME?</v>
      </c>
      <c r="J99" s="22" t="e">
        <f>_xlfn.IFERROR(VLOOKUP(CONCATENATE(A98,$J$2,$A$1),Bancas!$A$3:$L$50,6,FALSE),"")</f>
        <v>#NAME?</v>
      </c>
    </row>
    <row r="100" spans="1:10" ht="15">
      <c r="A100" s="62"/>
      <c r="B100" s="23" t="e">
        <f>_xlfn.IFERROR(VLOOKUP(CONCATENATE(A98,$B$2,$A$1),Bancas!$A$3:$L$50,7,FALSE),"")</f>
        <v>#NAME?</v>
      </c>
      <c r="C100" s="23" t="e">
        <f>_xlfn.IFERROR(VLOOKUP(CONCATENATE(A98,$C$2,$A$1),Bancas!$A$3:$L$50,7,FALSE),"")</f>
        <v>#NAME?</v>
      </c>
      <c r="D100" s="23" t="e">
        <f>_xlfn.IFERROR(VLOOKUP(CONCATENATE(A98,$D$2,$A$1),Bancas!$A$3:$L$50,7,FALSE),"")</f>
        <v>#NAME?</v>
      </c>
      <c r="E100" s="23" t="e">
        <f>_xlfn.IFERROR(VLOOKUP(CONCATENATE(A98,$E$2,$A$1),Bancas!$A$3:$L$50,7,FALSE),"")</f>
        <v>#NAME?</v>
      </c>
      <c r="F100" s="23" t="e">
        <f>_xlfn.IFERROR(VLOOKUP(CONCATENATE(A98,$F$2,$A$1),Bancas!$A$3:$L$50,7,FALSE),"")</f>
        <v>#NAME?</v>
      </c>
      <c r="G100" s="23" t="e">
        <f>_xlfn.IFERROR(VLOOKUP(CONCATENATE(A98,$G$2,$A$1),Bancas!$A$3:$L$50,7,FALSE),"")</f>
        <v>#NAME?</v>
      </c>
      <c r="H100" s="23" t="e">
        <f>_xlfn.IFERROR(VLOOKUP(CONCATENATE(A98,$H$2,$A$1),Bancas!$A$3:$L$50,7,FALSE),"")</f>
        <v>#NAME?</v>
      </c>
      <c r="I100" s="23" t="e">
        <f>_xlfn.IFERROR(VLOOKUP(CONCATENATE(A98,$I$2,$A$1),Bancas!$A$3:$L$50,7,FALSE),"")</f>
        <v>#NAME?</v>
      </c>
      <c r="J100" s="23" t="e">
        <f>_xlfn.IFERROR(VLOOKUP(CONCATENATE(A98,$J$2,$A$1),Bancas!$A$3:$L$50,7,FALSE),"")</f>
        <v>#NAME?</v>
      </c>
    </row>
    <row r="101" spans="1:10" ht="15">
      <c r="A101" s="62"/>
      <c r="B101" s="23" t="e">
        <f>_xlfn.IFERROR(VLOOKUP(CONCATENATE(A98,$B$2,$A$1),Bancas!$A$3:$L$50,8,FALSE),"")</f>
        <v>#NAME?</v>
      </c>
      <c r="C101" s="23" t="e">
        <f>_xlfn.IFERROR(VLOOKUP(CONCATENATE(A98,$C$2,$A$1),Bancas!$A$3:$L$50,8,FALSE),"")</f>
        <v>#NAME?</v>
      </c>
      <c r="D101" s="23" t="e">
        <f>_xlfn.IFERROR(VLOOKUP(CONCATENATE(A98,$D$2,$A$1),Bancas!$A$3:$L$50,8,FALSE),"")</f>
        <v>#NAME?</v>
      </c>
      <c r="E101" s="23" t="e">
        <f>_xlfn.IFERROR(VLOOKUP(CONCATENATE(A98,$E$2,$A$1),Bancas!$A$3:$L$50,8,FALSE),"")</f>
        <v>#NAME?</v>
      </c>
      <c r="F101" s="23" t="e">
        <f>_xlfn.IFERROR(VLOOKUP(CONCATENATE(A98,$F$2,$A$1),Bancas!$A$3:$L$50,8,FALSE),"")</f>
        <v>#NAME?</v>
      </c>
      <c r="G101" s="23" t="e">
        <f>_xlfn.IFERROR(VLOOKUP(CONCATENATE(A98,$G$2,$A$1),Bancas!$A$3:$L$50,8,FALSE),"")</f>
        <v>#NAME?</v>
      </c>
      <c r="H101" s="23" t="e">
        <f>_xlfn.IFERROR(VLOOKUP(CONCATENATE(A98,$H$2,$A$1),Bancas!$A$3:$L$50,8,FALSE),"")</f>
        <v>#NAME?</v>
      </c>
      <c r="I101" s="23" t="e">
        <f>_xlfn.IFERROR(VLOOKUP(CONCATENATE(A98,$I$2,$A$1),Bancas!$A$3:$L$50,8,FALSE),"")</f>
        <v>#NAME?</v>
      </c>
      <c r="J101" s="23" t="e">
        <f>_xlfn.IFERROR(VLOOKUP(CONCATENATE(A98,$J$2,$A$1),Bancas!$A$3:$L$50,8,FALSE),"")</f>
        <v>#NAME?</v>
      </c>
    </row>
    <row r="102" spans="1:10" ht="15">
      <c r="A102" s="62"/>
      <c r="B102" s="23">
        <f>IF(COUNTIF(Bancas!$A$3:$A$50,CONCATENATE(A98,$B$2,$A$1))=0,"",COUNTIF(Bancas!$A$3:$A$50,CONCATENATE(A98,$B$2,$A$1)))</f>
      </c>
      <c r="C102" s="23">
        <f>IF(COUNTIF(Bancas!$A$3:$A$50,CONCATENATE(A98,$C$2,$A$1))=0,"",COUNTIF(Bancas!$A$3:$A$50,CONCATENATE(A98,$C$2,$A$1)))</f>
      </c>
      <c r="D102" s="23">
        <f>IF(COUNTIF(Bancas!$A$3:$A$50,CONCATENATE(A98,$D$2,$A$1))=0,"",COUNTIF(Bancas!$A$3:$A$50,CONCATENATE(A98,$D$2,$A$1)))</f>
      </c>
      <c r="E102" s="23">
        <f>IF(COUNTIF(Bancas!$A$3:$A$50,CONCATENATE(A98,$E$2,$A$1))=0,"",COUNTIF(Bancas!$A$3:$A$50,CONCATENATE(A98,$E$2,$A$1)))</f>
      </c>
      <c r="F102" s="23">
        <f>IF(COUNTIF(Bancas!$A$3:$A$50,CONCATENATE(A98,$F$2,$A$1))=0,"",COUNTIF(Bancas!$A$3:$A$50,CONCATENATE(A98,$F$2,$A$1)))</f>
      </c>
      <c r="G102" s="23">
        <f>IF(COUNTIF(Bancas!$A$3:$A$50,CONCATENATE(A98,$G$2,$A$1))=0,"",COUNTIF(Bancas!$A$3:$A$50,CONCATENATE(A98,$G$2,$A$1)))</f>
      </c>
      <c r="H102" s="23">
        <f>IF(COUNTIF(Bancas!$A$3:$A$50,CONCATENATE(A98,$H$2,$A$1))=0,"",COUNTIF(Bancas!$A$3:$A$50,CONCATENATE(A98,$H$2,$A$1)))</f>
      </c>
      <c r="I102" s="23">
        <f>IF(COUNTIF(Bancas!$A$3:$A$50,CONCATENATE(A98,$I$2,$A$1))=0,"",COUNTIF(Bancas!$A$3:$A$50,CONCATENATE(A98,$I$2,$A$1)))</f>
      </c>
      <c r="J102" s="23">
        <f>IF(COUNTIF(Bancas!$A$3:$A$50,CONCATENATE(A98,$J$2,$A$1))=0,"",COUNTIF(Bancas!$A$3:$A$50,CONCATENATE(A98,$J$2,$A$1)))</f>
      </c>
    </row>
    <row r="103" spans="1:11" ht="30" customHeight="1">
      <c r="A103" s="15" t="s">
        <v>50</v>
      </c>
      <c r="B103" s="15">
        <f>SUM(B7,B12,B17,B22,B27,B32,B37,B42,B47,B52,B57,B62,B67,B72,B77,B82,B87,B92,B97,B102)</f>
        <v>0</v>
      </c>
      <c r="C103" s="15">
        <f aca="true" t="shared" si="0" ref="C103:J103">SUM(C7,C12,C17,C22,C27,C32,C37,C42,C47,C52,C57,C62,C67,C72,C77,C82,C87,C92,C97,C102)</f>
        <v>0</v>
      </c>
      <c r="D103" s="15">
        <f t="shared" si="0"/>
        <v>0</v>
      </c>
      <c r="E103" s="15">
        <f t="shared" si="0"/>
        <v>0</v>
      </c>
      <c r="F103" s="15">
        <f t="shared" si="0"/>
        <v>0</v>
      </c>
      <c r="G103" s="15">
        <f t="shared" si="0"/>
        <v>0</v>
      </c>
      <c r="H103" s="15">
        <f t="shared" si="0"/>
        <v>0</v>
      </c>
      <c r="I103" s="15">
        <f t="shared" si="0"/>
        <v>0</v>
      </c>
      <c r="J103" s="15">
        <f t="shared" si="0"/>
        <v>0</v>
      </c>
      <c r="K103" s="12">
        <f>SUM(B103:J103)</f>
        <v>0</v>
      </c>
    </row>
  </sheetData>
  <sheetProtection/>
  <mergeCells count="21">
    <mergeCell ref="B1:J1"/>
    <mergeCell ref="A28:A32"/>
    <mergeCell ref="A33:A37"/>
    <mergeCell ref="A3:A7"/>
    <mergeCell ref="A8:A12"/>
    <mergeCell ref="A13:A17"/>
    <mergeCell ref="A18:A22"/>
    <mergeCell ref="A23:A27"/>
    <mergeCell ref="A98:A102"/>
    <mergeCell ref="A68:A72"/>
    <mergeCell ref="A73:A77"/>
    <mergeCell ref="A78:A82"/>
    <mergeCell ref="A83:A87"/>
    <mergeCell ref="A88:A92"/>
    <mergeCell ref="A93:A97"/>
    <mergeCell ref="A38:A42"/>
    <mergeCell ref="A58:A62"/>
    <mergeCell ref="A63:A67"/>
    <mergeCell ref="A43:A47"/>
    <mergeCell ref="A48:A52"/>
    <mergeCell ref="A53:A57"/>
  </mergeCells>
  <conditionalFormatting sqref="C3:J3 C5:J8 C10:J28 C30:J48 C50:J68 C70:J83 C85:J88 C90:J93 C95:J98 C100:J102 B3:B102">
    <cfRule type="containsText" priority="36" dxfId="86" operator="containsText" text="#N/D">
      <formula>NOT(ISERROR(SEARCH("#N/D",B3)))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22.421875" style="0" bestFit="1" customWidth="1"/>
  </cols>
  <sheetData>
    <row r="1" spans="1:10" ht="30" customHeight="1">
      <c r="A1" s="24"/>
      <c r="B1" s="63" t="s">
        <v>52</v>
      </c>
      <c r="C1" s="63"/>
      <c r="D1" s="63"/>
      <c r="E1" s="63"/>
      <c r="F1" s="63"/>
      <c r="G1" s="63"/>
      <c r="H1" s="63"/>
      <c r="I1" s="63"/>
      <c r="J1" s="63"/>
    </row>
    <row r="2" spans="1:10" ht="30" customHeight="1">
      <c r="A2" s="32" t="s">
        <v>53</v>
      </c>
      <c r="B2" s="16">
        <v>0.5069444444444444</v>
      </c>
      <c r="C2" s="16">
        <v>0.5416666666666666</v>
      </c>
      <c r="D2" s="16">
        <v>0.576388888888889</v>
      </c>
      <c r="E2" s="16">
        <v>0.611111111111111</v>
      </c>
      <c r="F2" s="16">
        <v>0.645833333333333</v>
      </c>
      <c r="G2" s="16">
        <v>0.680555555555555</v>
      </c>
      <c r="H2" s="16">
        <v>0.715277777777777</v>
      </c>
      <c r="I2" s="16">
        <v>0.749999999999999</v>
      </c>
      <c r="J2" s="16">
        <v>0.784722222222222</v>
      </c>
    </row>
    <row r="3" spans="1:10" ht="15">
      <c r="A3" s="25" t="s">
        <v>44</v>
      </c>
      <c r="B3" s="26">
        <f>COUNTIF(Painel!$B$3:$B$102,A3)</f>
        <v>0</v>
      </c>
      <c r="C3" s="26">
        <f>COUNTIF(Painel!$C$3:$C$102,A3)</f>
        <v>0</v>
      </c>
      <c r="D3" s="26">
        <f>COUNTIF(Painel!$D$3:$D$102,A3)</f>
        <v>0</v>
      </c>
      <c r="E3" s="26">
        <f>COUNTIF(Painel!$E$3:$E$102,A3)</f>
        <v>0</v>
      </c>
      <c r="F3" s="26">
        <f>COUNTIF(Painel!$F$3:$F$102,A3)</f>
        <v>0</v>
      </c>
      <c r="G3" s="26">
        <f>COUNTIF(Painel!$G$3:$G$102,A3)</f>
        <v>0</v>
      </c>
      <c r="H3" s="26">
        <f>COUNTIF(Painel!$H$3:$H$102,A3)</f>
        <v>0</v>
      </c>
      <c r="I3" s="26">
        <f>COUNTIF(Painel!$I$3:$I$102,A3)</f>
        <v>0</v>
      </c>
      <c r="J3" s="26">
        <f>COUNTIF(Painel!$J$3:$J$102,A3)</f>
        <v>0</v>
      </c>
    </row>
    <row r="4" spans="1:10" ht="15">
      <c r="A4" s="11" t="s">
        <v>57</v>
      </c>
      <c r="B4">
        <f>COUNTIF(Painel!$B$3:$B$102,A4)</f>
        <v>0</v>
      </c>
      <c r="C4">
        <f>COUNTIF(Painel!$C$3:$C$102,A4)</f>
        <v>0</v>
      </c>
      <c r="D4">
        <f>COUNTIF(Painel!$D$3:$D$102,A4)</f>
        <v>0</v>
      </c>
      <c r="E4">
        <f>COUNTIF(Painel!$E$3:$E$102,A4)</f>
        <v>0</v>
      </c>
      <c r="F4">
        <f>COUNTIF(Painel!$F$3:$F$102,A4)</f>
        <v>0</v>
      </c>
      <c r="G4">
        <f>COUNTIF(Painel!$G$3:$G$102,A4)</f>
        <v>0</v>
      </c>
      <c r="H4">
        <f>COUNTIF(Painel!$H$3:$H$102,A4)</f>
        <v>0</v>
      </c>
      <c r="I4">
        <f>COUNTIF(Painel!$I$3:$I$102,A4)</f>
        <v>0</v>
      </c>
      <c r="J4">
        <f>COUNTIF(Painel!$J$3:$J$102,A4)</f>
        <v>0</v>
      </c>
    </row>
    <row r="5" spans="1:10" ht="15">
      <c r="A5" s="25" t="s">
        <v>56</v>
      </c>
      <c r="B5" s="26">
        <f>COUNTIF(Painel!$B$3:$B$102,A5)</f>
        <v>0</v>
      </c>
      <c r="C5" s="26">
        <f>COUNTIF(Painel!$C$3:$C$102,A5)</f>
        <v>0</v>
      </c>
      <c r="D5" s="26">
        <f>COUNTIF(Painel!$D$3:$D$102,A5)</f>
        <v>0</v>
      </c>
      <c r="E5" s="26">
        <f>COUNTIF(Painel!$E$3:$E$102,A5)</f>
        <v>0</v>
      </c>
      <c r="F5" s="26">
        <f>COUNTIF(Painel!$F$3:$F$102,A5)</f>
        <v>0</v>
      </c>
      <c r="G5" s="26">
        <f>COUNTIF(Painel!$G$3:$G$102,A5)</f>
        <v>0</v>
      </c>
      <c r="H5" s="26">
        <f>COUNTIF(Painel!$H$3:$H$102,A5)</f>
        <v>0</v>
      </c>
      <c r="I5" s="26">
        <f>COUNTIF(Painel!$I$3:$I$102,A5)</f>
        <v>0</v>
      </c>
      <c r="J5" s="26">
        <f>COUNTIF(Painel!$J$3:$J$102,A5)</f>
        <v>0</v>
      </c>
    </row>
    <row r="6" spans="1:10" ht="15">
      <c r="A6" s="11" t="s">
        <v>46</v>
      </c>
      <c r="B6">
        <f>COUNTIF(Painel!$B$3:$B$102,A6)</f>
        <v>0</v>
      </c>
      <c r="C6">
        <f>COUNTIF(Painel!$C$3:$C$102,A6)</f>
        <v>0</v>
      </c>
      <c r="D6">
        <f>COUNTIF(Painel!$D$3:$D$102,A6)</f>
        <v>0</v>
      </c>
      <c r="E6">
        <f>COUNTIF(Painel!$E$3:$E$102,A6)</f>
        <v>0</v>
      </c>
      <c r="F6">
        <f>COUNTIF(Painel!$F$3:$F$102,A6)</f>
        <v>0</v>
      </c>
      <c r="G6">
        <f>COUNTIF(Painel!$G$3:$G$102,A6)</f>
        <v>0</v>
      </c>
      <c r="H6">
        <f>COUNTIF(Painel!$H$3:$H$102,A6)</f>
        <v>0</v>
      </c>
      <c r="I6">
        <f>COUNTIF(Painel!$I$3:$I$102,A6)</f>
        <v>0</v>
      </c>
      <c r="J6">
        <f>COUNTIF(Painel!$J$3:$J$102,A6)</f>
        <v>0</v>
      </c>
    </row>
    <row r="7" spans="1:10" ht="15">
      <c r="A7" s="25" t="s">
        <v>69</v>
      </c>
      <c r="B7" s="26">
        <f>COUNTIF(Painel!$B$3:$B$102,A7)</f>
        <v>0</v>
      </c>
      <c r="C7" s="26">
        <f>COUNTIF(Painel!$C$3:$C$102,A7)</f>
        <v>0</v>
      </c>
      <c r="D7" s="26">
        <f>COUNTIF(Painel!$D$3:$D$102,A7)</f>
        <v>0</v>
      </c>
      <c r="E7" s="26">
        <f>COUNTIF(Painel!$E$3:$E$102,A7)</f>
        <v>0</v>
      </c>
      <c r="F7" s="26">
        <f>COUNTIF(Painel!$F$3:$F$102,A7)</f>
        <v>0</v>
      </c>
      <c r="G7" s="26">
        <f>COUNTIF(Painel!$G$3:$G$102,A7)</f>
        <v>0</v>
      </c>
      <c r="H7" s="26">
        <f>COUNTIF(Painel!$H$3:$H$102,A7)</f>
        <v>0</v>
      </c>
      <c r="I7" s="26">
        <f>COUNTIF(Painel!$I$3:$I$102,A7)</f>
        <v>0</v>
      </c>
      <c r="J7" s="26">
        <f>COUNTIF(Painel!$J$3:$J$102,A7)</f>
        <v>0</v>
      </c>
    </row>
    <row r="8" spans="1:10" ht="15">
      <c r="A8" s="11" t="s">
        <v>64</v>
      </c>
      <c r="B8">
        <f>COUNTIF(Painel!$B$3:$B$102,A8)</f>
        <v>0</v>
      </c>
      <c r="C8">
        <f>COUNTIF(Painel!$C$3:$C$102,A8)</f>
        <v>0</v>
      </c>
      <c r="D8">
        <f>COUNTIF(Painel!$D$3:$D$102,A8)</f>
        <v>0</v>
      </c>
      <c r="E8">
        <f>COUNTIF(Painel!$E$3:$E$102,A8)</f>
        <v>0</v>
      </c>
      <c r="F8">
        <f>COUNTIF(Painel!$F$3:$F$102,A8)</f>
        <v>0</v>
      </c>
      <c r="G8">
        <f>COUNTIF(Painel!$G$3:$G$102,A8)</f>
        <v>0</v>
      </c>
      <c r="H8">
        <f>COUNTIF(Painel!$H$3:$H$102,A8)</f>
        <v>0</v>
      </c>
      <c r="I8">
        <f>COUNTIF(Painel!$I$3:$I$102,A8)</f>
        <v>0</v>
      </c>
      <c r="J8">
        <f>COUNTIF(Painel!$J$3:$J$102,A8)</f>
        <v>0</v>
      </c>
    </row>
    <row r="9" spans="1:10" ht="15">
      <c r="A9" s="25" t="s">
        <v>21</v>
      </c>
      <c r="B9" s="26">
        <f>COUNTIF(Painel!$B$3:$B$102,A9)</f>
        <v>0</v>
      </c>
      <c r="C9" s="26">
        <f>COUNTIF(Painel!$C$3:$C$102,A9)</f>
        <v>0</v>
      </c>
      <c r="D9" s="26">
        <f>COUNTIF(Painel!$D$3:$D$102,A9)</f>
        <v>0</v>
      </c>
      <c r="E9" s="26">
        <f>COUNTIF(Painel!$E$3:$E$102,A9)</f>
        <v>0</v>
      </c>
      <c r="F9" s="26">
        <f>COUNTIF(Painel!$F$3:$F$102,A9)</f>
        <v>0</v>
      </c>
      <c r="G9" s="26">
        <f>COUNTIF(Painel!$G$3:$G$102,A9)</f>
        <v>0</v>
      </c>
      <c r="H9" s="26">
        <f>COUNTIF(Painel!$H$3:$H$102,A9)</f>
        <v>0</v>
      </c>
      <c r="I9" s="26">
        <f>COUNTIF(Painel!$I$3:$I$102,A9)</f>
        <v>0</v>
      </c>
      <c r="J9" s="26">
        <f>COUNTIF(Painel!$J$3:$J$102,A9)</f>
        <v>0</v>
      </c>
    </row>
    <row r="10" spans="1:10" ht="15">
      <c r="A10" s="11" t="s">
        <v>24</v>
      </c>
      <c r="B10">
        <f>COUNTIF(Painel!$B$3:$B$102,A10)</f>
        <v>0</v>
      </c>
      <c r="C10">
        <f>COUNTIF(Painel!$C$3:$C$102,A10)</f>
        <v>0</v>
      </c>
      <c r="D10">
        <f>COUNTIF(Painel!$D$3:$D$102,A10)</f>
        <v>0</v>
      </c>
      <c r="E10">
        <f>COUNTIF(Painel!$E$3:$E$102,A10)</f>
        <v>0</v>
      </c>
      <c r="F10">
        <f>COUNTIF(Painel!$F$3:$F$102,A10)</f>
        <v>0</v>
      </c>
      <c r="G10">
        <f>COUNTIF(Painel!$G$3:$G$102,A10)</f>
        <v>0</v>
      </c>
      <c r="H10">
        <f>COUNTIF(Painel!$H$3:$H$102,A10)</f>
        <v>0</v>
      </c>
      <c r="I10">
        <f>COUNTIF(Painel!$I$3:$I$102,A10)</f>
        <v>0</v>
      </c>
      <c r="J10">
        <f>COUNTIF(Painel!$J$3:$J$102,A10)</f>
        <v>0</v>
      </c>
    </row>
    <row r="11" spans="1:10" ht="15">
      <c r="A11" s="25" t="s">
        <v>28</v>
      </c>
      <c r="B11" s="26">
        <f>COUNTIF(Painel!$B$3:$B$102,A11)</f>
        <v>0</v>
      </c>
      <c r="C11" s="26">
        <f>COUNTIF(Painel!$C$3:$C$102,A11)</f>
        <v>0</v>
      </c>
      <c r="D11" s="26">
        <f>COUNTIF(Painel!$D$3:$D$102,A11)</f>
        <v>0</v>
      </c>
      <c r="E11" s="26">
        <f>COUNTIF(Painel!$E$3:$E$102,A11)</f>
        <v>0</v>
      </c>
      <c r="F11" s="26">
        <f>COUNTIF(Painel!$F$3:$F$102,A11)</f>
        <v>0</v>
      </c>
      <c r="G11" s="26">
        <f>COUNTIF(Painel!$G$3:$G$102,A11)</f>
        <v>0</v>
      </c>
      <c r="H11" s="26">
        <f>COUNTIF(Painel!$H$3:$H$102,A11)</f>
        <v>0</v>
      </c>
      <c r="I11" s="26">
        <f>COUNTIF(Painel!$I$3:$I$102,A11)</f>
        <v>0</v>
      </c>
      <c r="J11" s="26">
        <f>COUNTIF(Painel!$J$3:$J$102,A11)</f>
        <v>0</v>
      </c>
    </row>
    <row r="12" spans="1:10" ht="15">
      <c r="A12" s="11" t="s">
        <v>33</v>
      </c>
      <c r="B12">
        <f>COUNTIF(Painel!$B$3:$B$102,A12)</f>
        <v>0</v>
      </c>
      <c r="C12">
        <f>COUNTIF(Painel!$C$3:$C$102,A12)</f>
        <v>0</v>
      </c>
      <c r="D12">
        <f>COUNTIF(Painel!$D$3:$D$102,A12)</f>
        <v>0</v>
      </c>
      <c r="E12">
        <f>COUNTIF(Painel!$E$3:$E$102,A12)</f>
        <v>0</v>
      </c>
      <c r="F12">
        <f>COUNTIF(Painel!$F$3:$F$102,A12)</f>
        <v>0</v>
      </c>
      <c r="G12">
        <f>COUNTIF(Painel!$G$3:$G$102,A12)</f>
        <v>0</v>
      </c>
      <c r="H12">
        <f>COUNTIF(Painel!$H$3:$H$102,A12)</f>
        <v>0</v>
      </c>
      <c r="I12">
        <f>COUNTIF(Painel!$I$3:$I$102,A12)</f>
        <v>0</v>
      </c>
      <c r="J12">
        <f>COUNTIF(Painel!$J$3:$J$102,A12)</f>
        <v>0</v>
      </c>
    </row>
    <row r="13" spans="1:10" ht="15">
      <c r="A13" s="25" t="s">
        <v>58</v>
      </c>
      <c r="B13" s="26">
        <f>COUNTIF(Painel!$B$3:$B$102,A13)</f>
        <v>0</v>
      </c>
      <c r="C13" s="26">
        <f>COUNTIF(Painel!$C$3:$C$102,A13)</f>
        <v>0</v>
      </c>
      <c r="D13" s="26">
        <f>COUNTIF(Painel!$D$3:$D$102,A13)</f>
        <v>0</v>
      </c>
      <c r="E13" s="26">
        <f>COUNTIF(Painel!$E$3:$E$102,A13)</f>
        <v>0</v>
      </c>
      <c r="F13" s="26">
        <f>COUNTIF(Painel!$F$3:$F$102,A13)</f>
        <v>0</v>
      </c>
      <c r="G13" s="26">
        <f>COUNTIF(Painel!$G$3:$G$102,A13)</f>
        <v>0</v>
      </c>
      <c r="H13" s="26">
        <f>COUNTIF(Painel!$H$3:$H$102,A13)</f>
        <v>0</v>
      </c>
      <c r="I13" s="26">
        <f>COUNTIF(Painel!$I$3:$I$102,A13)</f>
        <v>0</v>
      </c>
      <c r="J13" s="26">
        <f>COUNTIF(Painel!$J$3:$J$102,A13)</f>
        <v>0</v>
      </c>
    </row>
    <row r="14" spans="1:10" ht="15">
      <c r="A14" s="11" t="s">
        <v>48</v>
      </c>
      <c r="B14">
        <f>COUNTIF(Painel!$B$3:$B$102,A14)</f>
        <v>0</v>
      </c>
      <c r="C14">
        <f>COUNTIF(Painel!$C$3:$C$102,A14)</f>
        <v>0</v>
      </c>
      <c r="D14">
        <f>COUNTIF(Painel!$D$3:$D$102,A14)</f>
        <v>0</v>
      </c>
      <c r="E14">
        <f>COUNTIF(Painel!$E$3:$E$102,A14)</f>
        <v>0</v>
      </c>
      <c r="F14">
        <f>COUNTIF(Painel!$F$3:$F$102,A14)</f>
        <v>0</v>
      </c>
      <c r="G14">
        <f>COUNTIF(Painel!$G$3:$G$102,A14)</f>
        <v>0</v>
      </c>
      <c r="H14">
        <f>COUNTIF(Painel!$H$3:$H$102,A14)</f>
        <v>0</v>
      </c>
      <c r="I14">
        <f>COUNTIF(Painel!$I$3:$I$102,A14)</f>
        <v>0</v>
      </c>
      <c r="J14">
        <f>COUNTIF(Painel!$J$3:$J$102,A14)</f>
        <v>0</v>
      </c>
    </row>
    <row r="15" spans="1:10" ht="15">
      <c r="A15" s="25" t="s">
        <v>66</v>
      </c>
      <c r="B15" s="26">
        <f>COUNTIF(Painel!$B$3:$B$102,A15)</f>
        <v>0</v>
      </c>
      <c r="C15" s="26">
        <f>COUNTIF(Painel!$C$3:$C$102,A15)</f>
        <v>0</v>
      </c>
      <c r="D15" s="26">
        <f>COUNTIF(Painel!$D$3:$D$102,A15)</f>
        <v>0</v>
      </c>
      <c r="E15" s="26">
        <f>COUNTIF(Painel!$E$3:$E$102,A15)</f>
        <v>0</v>
      </c>
      <c r="F15" s="26">
        <f>COUNTIF(Painel!$F$3:$F$102,A15)</f>
        <v>0</v>
      </c>
      <c r="G15" s="26">
        <f>COUNTIF(Painel!$G$3:$G$102,A15)</f>
        <v>0</v>
      </c>
      <c r="H15" s="26">
        <f>COUNTIF(Painel!$H$3:$H$102,A15)</f>
        <v>0</v>
      </c>
      <c r="I15" s="26">
        <f>COUNTIF(Painel!$I$3:$I$102,A15)</f>
        <v>0</v>
      </c>
      <c r="J15" s="26">
        <f>COUNTIF(Painel!$J$3:$J$102,A15)</f>
        <v>0</v>
      </c>
    </row>
    <row r="16" spans="1:10" ht="15">
      <c r="A16" s="11" t="s">
        <v>18</v>
      </c>
      <c r="B16">
        <f>COUNTIF(Painel!$B$3:$B$102,A16)</f>
        <v>0</v>
      </c>
      <c r="C16">
        <f>COUNTIF(Painel!$C$3:$C$102,A16)</f>
        <v>0</v>
      </c>
      <c r="D16">
        <f>COUNTIF(Painel!$D$3:$D$102,A16)</f>
        <v>0</v>
      </c>
      <c r="E16">
        <f>COUNTIF(Painel!$E$3:$E$102,A16)</f>
        <v>0</v>
      </c>
      <c r="F16">
        <f>COUNTIF(Painel!$F$3:$F$102,A16)</f>
        <v>0</v>
      </c>
      <c r="G16">
        <f>COUNTIF(Painel!$G$3:$G$102,A16)</f>
        <v>0</v>
      </c>
      <c r="H16">
        <f>COUNTIF(Painel!$H$3:$H$102,A16)</f>
        <v>0</v>
      </c>
      <c r="I16">
        <f>COUNTIF(Painel!$I$3:$I$102,A16)</f>
        <v>0</v>
      </c>
      <c r="J16">
        <f>COUNTIF(Painel!$J$3:$J$102,A16)</f>
        <v>0</v>
      </c>
    </row>
    <row r="17" spans="1:10" ht="15">
      <c r="A17" s="25" t="s">
        <v>55</v>
      </c>
      <c r="B17" s="26">
        <f>COUNTIF(Painel!$B$3:$B$102,A17)</f>
        <v>0</v>
      </c>
      <c r="C17" s="26">
        <f>COUNTIF(Painel!$C$3:$C$102,A17)</f>
        <v>0</v>
      </c>
      <c r="D17" s="26">
        <f>COUNTIF(Painel!$D$3:$D$102,A17)</f>
        <v>0</v>
      </c>
      <c r="E17" s="26">
        <f>COUNTIF(Painel!$E$3:$E$102,A17)</f>
        <v>0</v>
      </c>
      <c r="F17" s="26">
        <f>COUNTIF(Painel!$F$3:$F$102,A17)</f>
        <v>0</v>
      </c>
      <c r="G17" s="26">
        <f>COUNTIF(Painel!$G$3:$G$102,A17)</f>
        <v>0</v>
      </c>
      <c r="H17" s="26">
        <f>COUNTIF(Painel!$H$3:$H$102,A17)</f>
        <v>0</v>
      </c>
      <c r="I17" s="26">
        <f>COUNTIF(Painel!$I$3:$I$102,A17)</f>
        <v>0</v>
      </c>
      <c r="J17" s="26">
        <f>COUNTIF(Painel!$J$3:$J$102,A17)</f>
        <v>0</v>
      </c>
    </row>
    <row r="18" spans="1:10" ht="15">
      <c r="A18" s="11" t="s">
        <v>32</v>
      </c>
      <c r="B18">
        <f>COUNTIF(Painel!$B$3:$B$102,A18)</f>
        <v>0</v>
      </c>
      <c r="C18">
        <f>COUNTIF(Painel!$C$3:$C$102,A18)</f>
        <v>0</v>
      </c>
      <c r="D18">
        <f>COUNTIF(Painel!$D$3:$D$102,A18)</f>
        <v>0</v>
      </c>
      <c r="E18">
        <f>COUNTIF(Painel!$E$3:$E$102,A18)</f>
        <v>0</v>
      </c>
      <c r="F18">
        <f>COUNTIF(Painel!$F$3:$F$102,A18)</f>
        <v>0</v>
      </c>
      <c r="G18">
        <f>COUNTIF(Painel!$G$3:$G$102,A18)</f>
        <v>0</v>
      </c>
      <c r="H18">
        <f>COUNTIF(Painel!$H$3:$H$102,A18)</f>
        <v>0</v>
      </c>
      <c r="I18">
        <f>COUNTIF(Painel!$I$3:$I$102,A18)</f>
        <v>0</v>
      </c>
      <c r="J18">
        <f>COUNTIF(Painel!$J$3:$J$102,A18)</f>
        <v>0</v>
      </c>
    </row>
    <row r="19" spans="1:10" ht="15">
      <c r="A19" s="25" t="s">
        <v>11</v>
      </c>
      <c r="B19" s="26">
        <f>COUNTIF(Painel!$B$3:$B$102,A19)</f>
        <v>0</v>
      </c>
      <c r="C19" s="26">
        <f>COUNTIF(Painel!$C$3:$C$102,A19)</f>
        <v>0</v>
      </c>
      <c r="D19" s="26">
        <f>COUNTIF(Painel!$D$3:$D$102,A19)</f>
        <v>0</v>
      </c>
      <c r="E19" s="26">
        <f>COUNTIF(Painel!$E$3:$E$102,A19)</f>
        <v>0</v>
      </c>
      <c r="F19" s="26">
        <f>COUNTIF(Painel!$F$3:$F$102,A19)</f>
        <v>0</v>
      </c>
      <c r="G19" s="26">
        <f>COUNTIF(Painel!$G$3:$G$102,A19)</f>
        <v>0</v>
      </c>
      <c r="H19" s="26">
        <f>COUNTIF(Painel!$H$3:$H$102,A19)</f>
        <v>0</v>
      </c>
      <c r="I19" s="26">
        <f>COUNTIF(Painel!$I$3:$I$102,A19)</f>
        <v>0</v>
      </c>
      <c r="J19" s="26">
        <f>COUNTIF(Painel!$J$3:$J$102,A19)</f>
        <v>0</v>
      </c>
    </row>
    <row r="20" spans="1:10" ht="15">
      <c r="A20" s="11" t="s">
        <v>41</v>
      </c>
      <c r="B20">
        <f>COUNTIF(Painel!$B$3:$B$102,A20)</f>
        <v>0</v>
      </c>
      <c r="C20">
        <f>COUNTIF(Painel!$C$3:$C$102,A20)</f>
        <v>0</v>
      </c>
      <c r="D20">
        <f>COUNTIF(Painel!$D$3:$D$102,A20)</f>
        <v>0</v>
      </c>
      <c r="E20">
        <f>COUNTIF(Painel!$E$3:$E$102,A20)</f>
        <v>0</v>
      </c>
      <c r="F20">
        <f>COUNTIF(Painel!$F$3:$F$102,A20)</f>
        <v>0</v>
      </c>
      <c r="G20">
        <f>COUNTIF(Painel!$G$3:$G$102,A20)</f>
        <v>0</v>
      </c>
      <c r="H20">
        <f>COUNTIF(Painel!$H$3:$H$102,A20)</f>
        <v>0</v>
      </c>
      <c r="I20">
        <f>COUNTIF(Painel!$I$3:$I$102,A20)</f>
        <v>0</v>
      </c>
      <c r="J20">
        <f>COUNTIF(Painel!$J$3:$J$102,A20)</f>
        <v>0</v>
      </c>
    </row>
    <row r="21" spans="1:10" ht="15">
      <c r="A21" s="25" t="s">
        <v>35</v>
      </c>
      <c r="B21" s="26">
        <f>COUNTIF(Painel!$B$3:$B$102,A21)</f>
        <v>0</v>
      </c>
      <c r="C21" s="26">
        <f>COUNTIF(Painel!$C$3:$C$102,A21)</f>
        <v>0</v>
      </c>
      <c r="D21" s="26">
        <f>COUNTIF(Painel!$D$3:$D$102,A21)</f>
        <v>0</v>
      </c>
      <c r="E21" s="26">
        <f>COUNTIF(Painel!$E$3:$E$102,A21)</f>
        <v>0</v>
      </c>
      <c r="F21" s="26">
        <f>COUNTIF(Painel!$F$3:$F$102,A21)</f>
        <v>0</v>
      </c>
      <c r="G21" s="26">
        <f>COUNTIF(Painel!$G$3:$G$102,A21)</f>
        <v>0</v>
      </c>
      <c r="H21" s="26">
        <f>COUNTIF(Painel!$H$3:$H$102,A21)</f>
        <v>0</v>
      </c>
      <c r="I21" s="26">
        <f>COUNTIF(Painel!$I$3:$I$102,A21)</f>
        <v>0</v>
      </c>
      <c r="J21" s="26">
        <f>COUNTIF(Painel!$J$3:$J$102,A21)</f>
        <v>0</v>
      </c>
    </row>
    <row r="22" spans="1:10" ht="15">
      <c r="A22" s="11" t="s">
        <v>12</v>
      </c>
      <c r="B22">
        <f>COUNTIF(Painel!$B$3:$B$102,A22)</f>
        <v>0</v>
      </c>
      <c r="C22">
        <f>COUNTIF(Painel!$C$3:$C$102,A22)</f>
        <v>0</v>
      </c>
      <c r="D22">
        <f>COUNTIF(Painel!$D$3:$D$102,A22)</f>
        <v>0</v>
      </c>
      <c r="E22">
        <f>COUNTIF(Painel!$E$3:$E$102,A22)</f>
        <v>0</v>
      </c>
      <c r="F22">
        <f>COUNTIF(Painel!$F$3:$F$102,A22)</f>
        <v>0</v>
      </c>
      <c r="G22">
        <f>COUNTIF(Painel!$G$3:$G$102,A22)</f>
        <v>0</v>
      </c>
      <c r="H22">
        <f>COUNTIF(Painel!$H$3:$H$102,A22)</f>
        <v>0</v>
      </c>
      <c r="I22">
        <f>COUNTIF(Painel!$I$3:$I$102,A22)</f>
        <v>0</v>
      </c>
      <c r="J22">
        <f>COUNTIF(Painel!$J$3:$J$102,A22)</f>
        <v>0</v>
      </c>
    </row>
    <row r="23" spans="1:10" ht="15">
      <c r="A23" s="25" t="s">
        <v>23</v>
      </c>
      <c r="B23" s="26">
        <f>COUNTIF(Painel!$B$3:$B$102,A23)</f>
        <v>0</v>
      </c>
      <c r="C23" s="26">
        <f>COUNTIF(Painel!$C$3:$C$102,A23)</f>
        <v>0</v>
      </c>
      <c r="D23" s="26">
        <f>COUNTIF(Painel!$D$3:$D$102,A23)</f>
        <v>0</v>
      </c>
      <c r="E23" s="26">
        <f>COUNTIF(Painel!$E$3:$E$102,A23)</f>
        <v>0</v>
      </c>
      <c r="F23" s="26">
        <f>COUNTIF(Painel!$F$3:$F$102,A23)</f>
        <v>0</v>
      </c>
      <c r="G23" s="26">
        <f>COUNTIF(Painel!$G$3:$G$102,A23)</f>
        <v>0</v>
      </c>
      <c r="H23" s="26">
        <f>COUNTIF(Painel!$H$3:$H$102,A23)</f>
        <v>0</v>
      </c>
      <c r="I23" s="26">
        <f>COUNTIF(Painel!$I$3:$I$102,A23)</f>
        <v>0</v>
      </c>
      <c r="J23" s="26">
        <f>COUNTIF(Painel!$J$3:$J$102,A23)</f>
        <v>0</v>
      </c>
    </row>
    <row r="24" spans="1:10" ht="15">
      <c r="A24" s="11" t="s">
        <v>68</v>
      </c>
      <c r="B24">
        <f>COUNTIF(Painel!$B$3:$B$102,A24)</f>
        <v>0</v>
      </c>
      <c r="C24">
        <f>COUNTIF(Painel!$C$3:$C$102,A24)</f>
        <v>0</v>
      </c>
      <c r="D24">
        <f>COUNTIF(Painel!$D$3:$D$102,A24)</f>
        <v>0</v>
      </c>
      <c r="E24">
        <f>COUNTIF(Painel!$E$3:$E$102,A24)</f>
        <v>0</v>
      </c>
      <c r="F24">
        <f>COUNTIF(Painel!$F$3:$F$102,A24)</f>
        <v>0</v>
      </c>
      <c r="G24">
        <f>COUNTIF(Painel!$G$3:$G$102,A24)</f>
        <v>0</v>
      </c>
      <c r="H24">
        <f>COUNTIF(Painel!$H$3:$H$102,A24)</f>
        <v>0</v>
      </c>
      <c r="I24">
        <f>COUNTIF(Painel!$I$3:$I$102,A24)</f>
        <v>0</v>
      </c>
      <c r="J24">
        <f>COUNTIF(Painel!$J$3:$J$102,A24)</f>
        <v>0</v>
      </c>
    </row>
    <row r="25" spans="1:10" ht="15">
      <c r="A25" s="25" t="s">
        <v>19</v>
      </c>
      <c r="B25" s="26">
        <f>COUNTIF(Painel!$B$3:$B$102,A25)</f>
        <v>0</v>
      </c>
      <c r="C25" s="26">
        <f>COUNTIF(Painel!$C$3:$C$102,A25)</f>
        <v>0</v>
      </c>
      <c r="D25" s="26">
        <f>COUNTIF(Painel!$D$3:$D$102,A25)</f>
        <v>0</v>
      </c>
      <c r="E25" s="26">
        <f>COUNTIF(Painel!$E$3:$E$102,A25)</f>
        <v>0</v>
      </c>
      <c r="F25" s="26">
        <f>COUNTIF(Painel!$F$3:$F$102,A25)</f>
        <v>0</v>
      </c>
      <c r="G25" s="26">
        <f>COUNTIF(Painel!$G$3:$G$102,A25)</f>
        <v>0</v>
      </c>
      <c r="H25" s="26">
        <f>COUNTIF(Painel!$H$3:$H$102,A25)</f>
        <v>0</v>
      </c>
      <c r="I25" s="26">
        <f>COUNTIF(Painel!$I$3:$I$102,A25)</f>
        <v>0</v>
      </c>
      <c r="J25" s="26">
        <f>COUNTIF(Painel!$J$3:$J$102,A25)</f>
        <v>0</v>
      </c>
    </row>
    <row r="26" spans="1:10" ht="15">
      <c r="A26" s="11" t="s">
        <v>19</v>
      </c>
      <c r="B26">
        <f>COUNTIF(Painel!$B$3:$B$102,A26)</f>
        <v>0</v>
      </c>
      <c r="C26">
        <f>COUNTIF(Painel!$C$3:$C$102,A26)</f>
        <v>0</v>
      </c>
      <c r="D26">
        <f>COUNTIF(Painel!$D$3:$D$102,A26)</f>
        <v>0</v>
      </c>
      <c r="E26">
        <f>COUNTIF(Painel!$E$3:$E$102,A26)</f>
        <v>0</v>
      </c>
      <c r="F26">
        <f>COUNTIF(Painel!$F$3:$F$102,A26)</f>
        <v>0</v>
      </c>
      <c r="G26">
        <f>COUNTIF(Painel!$G$3:$G$102,A26)</f>
        <v>0</v>
      </c>
      <c r="H26">
        <f>COUNTIF(Painel!$H$3:$H$102,A26)</f>
        <v>0</v>
      </c>
      <c r="I26">
        <f>COUNTIF(Painel!$I$3:$I$102,A26)</f>
        <v>0</v>
      </c>
      <c r="J26">
        <f>COUNTIF(Painel!$J$3:$J$102,A26)</f>
        <v>0</v>
      </c>
    </row>
    <row r="27" spans="1:10" ht="15">
      <c r="A27" s="25" t="s">
        <v>39</v>
      </c>
      <c r="B27" s="26">
        <f>COUNTIF(Painel!$B$3:$B$102,A27)</f>
        <v>0</v>
      </c>
      <c r="C27" s="26">
        <f>COUNTIF(Painel!$C$3:$C$102,A27)</f>
        <v>0</v>
      </c>
      <c r="D27" s="26">
        <f>COUNTIF(Painel!$D$3:$D$102,A27)</f>
        <v>0</v>
      </c>
      <c r="E27" s="26">
        <f>COUNTIF(Painel!$E$3:$E$102,A27)</f>
        <v>0</v>
      </c>
      <c r="F27" s="26">
        <f>COUNTIF(Painel!$F$3:$F$102,A27)</f>
        <v>0</v>
      </c>
      <c r="G27" s="26">
        <f>COUNTIF(Painel!$G$3:$G$102,A27)</f>
        <v>0</v>
      </c>
      <c r="H27" s="26">
        <f>COUNTIF(Painel!$H$3:$H$102,A27)</f>
        <v>0</v>
      </c>
      <c r="I27" s="26">
        <f>COUNTIF(Painel!$I$3:$I$102,A27)</f>
        <v>0</v>
      </c>
      <c r="J27" s="26">
        <f>COUNTIF(Painel!$J$3:$J$102,A27)</f>
        <v>0</v>
      </c>
    </row>
    <row r="28" spans="1:10" ht="15">
      <c r="A28" s="11" t="s">
        <v>67</v>
      </c>
      <c r="B28">
        <f>COUNTIF(Painel!$B$3:$B$102,A28)</f>
        <v>0</v>
      </c>
      <c r="C28">
        <f>COUNTIF(Painel!$C$3:$C$102,A28)</f>
        <v>0</v>
      </c>
      <c r="D28">
        <f>COUNTIF(Painel!$D$3:$D$102,A28)</f>
        <v>0</v>
      </c>
      <c r="E28">
        <f>COUNTIF(Painel!$E$3:$E$102,A28)</f>
        <v>0</v>
      </c>
      <c r="F28">
        <f>COUNTIF(Painel!$F$3:$F$102,A28)</f>
        <v>0</v>
      </c>
      <c r="G28">
        <f>COUNTIF(Painel!$G$3:$G$102,A28)</f>
        <v>0</v>
      </c>
      <c r="H28">
        <f>COUNTIF(Painel!$H$3:$H$102,A28)</f>
        <v>0</v>
      </c>
      <c r="I28">
        <f>COUNTIF(Painel!$I$3:$I$102,A28)</f>
        <v>0</v>
      </c>
      <c r="J28">
        <f>COUNTIF(Painel!$J$3:$J$102,A28)</f>
        <v>0</v>
      </c>
    </row>
    <row r="29" spans="1:10" ht="15">
      <c r="A29" s="25" t="s">
        <v>29</v>
      </c>
      <c r="B29" s="26">
        <f>COUNTIF(Painel!$B$3:$B$102,A29)</f>
        <v>0</v>
      </c>
      <c r="C29" s="26">
        <f>COUNTIF(Painel!$C$3:$C$102,A29)</f>
        <v>0</v>
      </c>
      <c r="D29" s="26">
        <f>COUNTIF(Painel!$D$3:$D$102,A29)</f>
        <v>0</v>
      </c>
      <c r="E29" s="26">
        <f>COUNTIF(Painel!$E$3:$E$102,A29)</f>
        <v>0</v>
      </c>
      <c r="F29" s="26">
        <f>COUNTIF(Painel!$F$3:$F$102,A29)</f>
        <v>0</v>
      </c>
      <c r="G29" s="26">
        <f>COUNTIF(Painel!$G$3:$G$102,A29)</f>
        <v>0</v>
      </c>
      <c r="H29" s="26">
        <f>COUNTIF(Painel!$H$3:$H$102,A29)</f>
        <v>0</v>
      </c>
      <c r="I29" s="26">
        <f>COUNTIF(Painel!$I$3:$I$102,A29)</f>
        <v>0</v>
      </c>
      <c r="J29" s="26">
        <f>COUNTIF(Painel!$J$3:$J$102,A29)</f>
        <v>0</v>
      </c>
    </row>
    <row r="30" spans="1:10" ht="15">
      <c r="A30" s="11" t="s">
        <v>17</v>
      </c>
      <c r="B30">
        <f>COUNTIF(Painel!$B$3:$B$102,A30)</f>
        <v>0</v>
      </c>
      <c r="C30">
        <f>COUNTIF(Painel!$C$3:$C$102,A30)</f>
        <v>0</v>
      </c>
      <c r="D30">
        <f>COUNTIF(Painel!$D$3:$D$102,A30)</f>
        <v>0</v>
      </c>
      <c r="E30">
        <f>COUNTIF(Painel!$E$3:$E$102,A30)</f>
        <v>0</v>
      </c>
      <c r="F30">
        <f>COUNTIF(Painel!$F$3:$F$102,A30)</f>
        <v>0</v>
      </c>
      <c r="G30">
        <f>COUNTIF(Painel!$G$3:$G$102,A30)</f>
        <v>0</v>
      </c>
      <c r="H30">
        <f>COUNTIF(Painel!$H$3:$H$102,A30)</f>
        <v>0</v>
      </c>
      <c r="I30">
        <f>COUNTIF(Painel!$I$3:$I$102,A30)</f>
        <v>0</v>
      </c>
      <c r="J30">
        <f>COUNTIF(Painel!$J$3:$J$102,A30)</f>
        <v>0</v>
      </c>
    </row>
    <row r="31" spans="1:10" ht="15">
      <c r="A31" s="25" t="s">
        <v>30</v>
      </c>
      <c r="B31" s="26">
        <f>COUNTIF(Painel!$B$3:$B$102,A31)</f>
        <v>0</v>
      </c>
      <c r="C31" s="26">
        <f>COUNTIF(Painel!$C$3:$C$102,A31)</f>
        <v>0</v>
      </c>
      <c r="D31" s="26">
        <f>COUNTIF(Painel!$D$3:$D$102,A31)</f>
        <v>0</v>
      </c>
      <c r="E31" s="26">
        <f>COUNTIF(Painel!$E$3:$E$102,A31)</f>
        <v>0</v>
      </c>
      <c r="F31" s="26">
        <f>COUNTIF(Painel!$F$3:$F$102,A31)</f>
        <v>0</v>
      </c>
      <c r="G31" s="26">
        <f>COUNTIF(Painel!$G$3:$G$102,A31)</f>
        <v>0</v>
      </c>
      <c r="H31" s="26">
        <f>COUNTIF(Painel!$H$3:$H$102,A31)</f>
        <v>0</v>
      </c>
      <c r="I31" s="26">
        <f>COUNTIF(Painel!$I$3:$I$102,A31)</f>
        <v>0</v>
      </c>
      <c r="J31" s="26">
        <f>COUNTIF(Painel!$J$3:$J$102,A31)</f>
        <v>0</v>
      </c>
    </row>
    <row r="32" spans="1:10" ht="15">
      <c r="A32" s="11" t="s">
        <v>37</v>
      </c>
      <c r="B32">
        <f>COUNTIF(Painel!$B$3:$B$102,A32)</f>
        <v>0</v>
      </c>
      <c r="C32">
        <f>COUNTIF(Painel!$C$3:$C$102,A32)</f>
        <v>0</v>
      </c>
      <c r="D32">
        <f>COUNTIF(Painel!$D$3:$D$102,A32)</f>
        <v>0</v>
      </c>
      <c r="E32">
        <f>COUNTIF(Painel!$E$3:$E$102,A32)</f>
        <v>0</v>
      </c>
      <c r="F32">
        <f>COUNTIF(Painel!$F$3:$F$102,A32)</f>
        <v>0</v>
      </c>
      <c r="G32">
        <f>COUNTIF(Painel!$G$3:$G$102,A32)</f>
        <v>0</v>
      </c>
      <c r="H32">
        <f>COUNTIF(Painel!$H$3:$H$102,A32)</f>
        <v>0</v>
      </c>
      <c r="I32">
        <f>COUNTIF(Painel!$I$3:$I$102,A32)</f>
        <v>0</v>
      </c>
      <c r="J32">
        <f>COUNTIF(Painel!$J$3:$J$102,A32)</f>
        <v>0</v>
      </c>
    </row>
    <row r="33" spans="1:10" ht="15">
      <c r="A33" s="25" t="s">
        <v>42</v>
      </c>
      <c r="B33" s="26">
        <f>COUNTIF(Painel!$B$3:$B$102,A33)</f>
        <v>0</v>
      </c>
      <c r="C33" s="26">
        <f>COUNTIF(Painel!$C$3:$C$102,A33)</f>
        <v>0</v>
      </c>
      <c r="D33" s="26">
        <f>COUNTIF(Painel!$D$3:$D$102,A33)</f>
        <v>0</v>
      </c>
      <c r="E33" s="26">
        <f>COUNTIF(Painel!$E$3:$E$102,A33)</f>
        <v>0</v>
      </c>
      <c r="F33" s="26">
        <f>COUNTIF(Painel!$F$3:$F$102,A33)</f>
        <v>0</v>
      </c>
      <c r="G33" s="26">
        <f>COUNTIF(Painel!$G$3:$G$102,A33)</f>
        <v>0</v>
      </c>
      <c r="H33" s="26">
        <f>COUNTIF(Painel!$H$3:$H$102,A33)</f>
        <v>0</v>
      </c>
      <c r="I33" s="26">
        <f>COUNTIF(Painel!$I$3:$I$102,A33)</f>
        <v>0</v>
      </c>
      <c r="J33" s="26">
        <f>COUNTIF(Painel!$J$3:$J$102,A33)</f>
        <v>0</v>
      </c>
    </row>
    <row r="34" spans="1:10" ht="15">
      <c r="A34" s="11" t="s">
        <v>63</v>
      </c>
      <c r="B34">
        <f>COUNTIF(Painel!$B$3:$B$102,A34)</f>
        <v>0</v>
      </c>
      <c r="C34">
        <f>COUNTIF(Painel!$C$3:$C$102,A34)</f>
        <v>0</v>
      </c>
      <c r="D34">
        <f>COUNTIF(Painel!$D$3:$D$102,A34)</f>
        <v>0</v>
      </c>
      <c r="E34">
        <f>COUNTIF(Painel!$E$3:$E$102,A34)</f>
        <v>0</v>
      </c>
      <c r="F34">
        <f>COUNTIF(Painel!$F$3:$F$102,A34)</f>
        <v>0</v>
      </c>
      <c r="G34">
        <f>COUNTIF(Painel!$G$3:$G$102,A34)</f>
        <v>0</v>
      </c>
      <c r="H34">
        <f>COUNTIF(Painel!$H$3:$H$102,A34)</f>
        <v>0</v>
      </c>
      <c r="I34">
        <f>COUNTIF(Painel!$I$3:$I$102,A34)</f>
        <v>0</v>
      </c>
      <c r="J34">
        <f>COUNTIF(Painel!$J$3:$J$102,A34)</f>
        <v>0</v>
      </c>
    </row>
    <row r="35" spans="1:10" ht="15">
      <c r="A35" s="25" t="s">
        <v>62</v>
      </c>
      <c r="B35" s="26">
        <f>COUNTIF(Painel!$B$3:$B$102,A35)</f>
        <v>0</v>
      </c>
      <c r="C35" s="26">
        <f>COUNTIF(Painel!$C$3:$C$102,A35)</f>
        <v>0</v>
      </c>
      <c r="D35" s="26">
        <f>COUNTIF(Painel!$D$3:$D$102,A35)</f>
        <v>0</v>
      </c>
      <c r="E35" s="26">
        <f>COUNTIF(Painel!$E$3:$E$102,A35)</f>
        <v>0</v>
      </c>
      <c r="F35" s="26">
        <f>COUNTIF(Painel!$F$3:$F$102,A35)</f>
        <v>0</v>
      </c>
      <c r="G35" s="26">
        <f>COUNTIF(Painel!$G$3:$G$102,A35)</f>
        <v>0</v>
      </c>
      <c r="H35" s="26">
        <f>COUNTIF(Painel!$H$3:$H$102,A35)</f>
        <v>0</v>
      </c>
      <c r="I35" s="26">
        <f>COUNTIF(Painel!$I$3:$I$102,A35)</f>
        <v>0</v>
      </c>
      <c r="J35" s="26">
        <f>COUNTIF(Painel!$J$3:$J$102,A35)</f>
        <v>0</v>
      </c>
    </row>
    <row r="36" spans="1:10" ht="15">
      <c r="A36" s="11" t="s">
        <v>43</v>
      </c>
      <c r="B36">
        <f>COUNTIF(Painel!$B$3:$B$102,A36)</f>
        <v>0</v>
      </c>
      <c r="C36">
        <f>COUNTIF(Painel!$C$3:$C$102,A36)</f>
        <v>0</v>
      </c>
      <c r="D36">
        <f>COUNTIF(Painel!$D$3:$D$102,A36)</f>
        <v>0</v>
      </c>
      <c r="E36">
        <f>COUNTIF(Painel!$E$3:$E$102,A36)</f>
        <v>0</v>
      </c>
      <c r="F36">
        <f>COUNTIF(Painel!$F$3:$F$102,A36)</f>
        <v>0</v>
      </c>
      <c r="G36">
        <f>COUNTIF(Painel!$G$3:$G$102,A36)</f>
        <v>0</v>
      </c>
      <c r="H36">
        <f>COUNTIF(Painel!$H$3:$H$102,A36)</f>
        <v>0</v>
      </c>
      <c r="I36">
        <f>COUNTIF(Painel!$I$3:$I$102,A36)</f>
        <v>0</v>
      </c>
      <c r="J36">
        <f>COUNTIF(Painel!$J$3:$J$102,A36)</f>
        <v>0</v>
      </c>
    </row>
    <row r="37" spans="1:10" ht="15">
      <c r="A37" s="25" t="s">
        <v>65</v>
      </c>
      <c r="B37" s="26">
        <f>COUNTIF(Painel!$B$3:$B$102,A37)</f>
        <v>0</v>
      </c>
      <c r="C37" s="26">
        <f>COUNTIF(Painel!$C$3:$C$102,A37)</f>
        <v>0</v>
      </c>
      <c r="D37" s="26">
        <f>COUNTIF(Painel!$D$3:$D$102,A37)</f>
        <v>0</v>
      </c>
      <c r="E37" s="26">
        <f>COUNTIF(Painel!$E$3:$E$102,A37)</f>
        <v>0</v>
      </c>
      <c r="F37" s="26">
        <f>COUNTIF(Painel!$F$3:$F$102,A37)</f>
        <v>0</v>
      </c>
      <c r="G37" s="26">
        <f>COUNTIF(Painel!$G$3:$G$102,A37)</f>
        <v>0</v>
      </c>
      <c r="H37" s="26">
        <f>COUNTIF(Painel!$H$3:$H$102,A37)</f>
        <v>0</v>
      </c>
      <c r="I37" s="26">
        <f>COUNTIF(Painel!$I$3:$I$102,A37)</f>
        <v>0</v>
      </c>
      <c r="J37" s="26">
        <f>COUNTIF(Painel!$J$3:$J$102,A37)</f>
        <v>0</v>
      </c>
    </row>
    <row r="38" spans="1:10" ht="15">
      <c r="A38" s="11" t="s">
        <v>38</v>
      </c>
      <c r="B38">
        <f>COUNTIF(Painel!$B$3:$B$102,A38)</f>
        <v>0</v>
      </c>
      <c r="C38">
        <f>COUNTIF(Painel!$C$3:$C$102,A38)</f>
        <v>0</v>
      </c>
      <c r="D38">
        <f>COUNTIF(Painel!$D$3:$D$102,A38)</f>
        <v>0</v>
      </c>
      <c r="E38">
        <f>COUNTIF(Painel!$E$3:$E$102,A38)</f>
        <v>0</v>
      </c>
      <c r="F38">
        <f>COUNTIF(Painel!$F$3:$F$102,A38)</f>
        <v>0</v>
      </c>
      <c r="G38">
        <f>COUNTIF(Painel!$G$3:$G$102,A38)</f>
        <v>0</v>
      </c>
      <c r="H38">
        <f>COUNTIF(Painel!$H$3:$H$102,A38)</f>
        <v>0</v>
      </c>
      <c r="I38">
        <f>COUNTIF(Painel!$I$3:$I$102,A38)</f>
        <v>0</v>
      </c>
      <c r="J38">
        <f>COUNTIF(Painel!$J$3:$J$102,A38)</f>
        <v>0</v>
      </c>
    </row>
    <row r="39" spans="1:10" ht="15">
      <c r="A39" s="25" t="s">
        <v>25</v>
      </c>
      <c r="B39" s="26">
        <f>COUNTIF(Painel!$B$3:$B$102,A39)</f>
        <v>0</v>
      </c>
      <c r="C39" s="26">
        <f>COUNTIF(Painel!$C$3:$C$102,A39)</f>
        <v>0</v>
      </c>
      <c r="D39" s="26">
        <f>COUNTIF(Painel!$D$3:$D$102,A39)</f>
        <v>0</v>
      </c>
      <c r="E39" s="26">
        <f>COUNTIF(Painel!$E$3:$E$102,A39)</f>
        <v>0</v>
      </c>
      <c r="F39" s="26">
        <f>COUNTIF(Painel!$F$3:$F$102,A39)</f>
        <v>0</v>
      </c>
      <c r="G39" s="26">
        <f>COUNTIF(Painel!$G$3:$G$102,A39)</f>
        <v>0</v>
      </c>
      <c r="H39" s="26">
        <f>COUNTIF(Painel!$H$3:$H$102,A39)</f>
        <v>0</v>
      </c>
      <c r="I39" s="26">
        <f>COUNTIF(Painel!$I$3:$I$102,A39)</f>
        <v>0</v>
      </c>
      <c r="J39" s="26">
        <f>COUNTIF(Painel!$J$3:$J$102,A39)</f>
        <v>0</v>
      </c>
    </row>
    <row r="40" spans="1:10" ht="15">
      <c r="A40" s="11" t="s">
        <v>20</v>
      </c>
      <c r="B40">
        <f>COUNTIF(Painel!$B$3:$B$102,A40)</f>
        <v>0</v>
      </c>
      <c r="C40">
        <f>COUNTIF(Painel!$C$3:$C$102,A40)</f>
        <v>0</v>
      </c>
      <c r="D40">
        <f>COUNTIF(Painel!$D$3:$D$102,A40)</f>
        <v>0</v>
      </c>
      <c r="E40">
        <f>COUNTIF(Painel!$E$3:$E$102,A40)</f>
        <v>0</v>
      </c>
      <c r="F40">
        <f>COUNTIF(Painel!$F$3:$F$102,A40)</f>
        <v>0</v>
      </c>
      <c r="G40">
        <f>COUNTIF(Painel!$G$3:$G$102,A40)</f>
        <v>0</v>
      </c>
      <c r="H40">
        <f>COUNTIF(Painel!$H$3:$H$102,A40)</f>
        <v>0</v>
      </c>
      <c r="I40">
        <f>COUNTIF(Painel!$I$3:$I$102,A40)</f>
        <v>0</v>
      </c>
      <c r="J40">
        <f>COUNTIF(Painel!$J$3:$J$102,A40)</f>
        <v>0</v>
      </c>
    </row>
    <row r="41" spans="1:10" ht="15">
      <c r="A41" s="25" t="s">
        <v>34</v>
      </c>
      <c r="B41" s="26">
        <f>COUNTIF(Painel!$B$3:$B$102,A41)</f>
        <v>0</v>
      </c>
      <c r="C41" s="26">
        <f>COUNTIF(Painel!$C$3:$C$102,A41)</f>
        <v>0</v>
      </c>
      <c r="D41" s="26">
        <f>COUNTIF(Painel!$D$3:$D$102,A41)</f>
        <v>0</v>
      </c>
      <c r="E41" s="26">
        <f>COUNTIF(Painel!$E$3:$E$102,A41)</f>
        <v>0</v>
      </c>
      <c r="F41" s="26">
        <f>COUNTIF(Painel!$F$3:$F$102,A41)</f>
        <v>0</v>
      </c>
      <c r="G41" s="26">
        <f>COUNTIF(Painel!$G$3:$G$102,A41)</f>
        <v>0</v>
      </c>
      <c r="H41" s="26">
        <f>COUNTIF(Painel!$H$3:$H$102,A41)</f>
        <v>0</v>
      </c>
      <c r="I41" s="26">
        <f>COUNTIF(Painel!$I$3:$I$102,A41)</f>
        <v>0</v>
      </c>
      <c r="J41" s="26">
        <f>COUNTIF(Painel!$J$3:$J$102,A41)</f>
        <v>0</v>
      </c>
    </row>
    <row r="42" spans="1:10" ht="15">
      <c r="A42" s="11" t="s">
        <v>22</v>
      </c>
      <c r="B42">
        <f>COUNTIF(Painel!$B$3:$B$102,A42)</f>
        <v>0</v>
      </c>
      <c r="C42">
        <f>COUNTIF(Painel!$C$3:$C$102,A42)</f>
        <v>0</v>
      </c>
      <c r="D42">
        <f>COUNTIF(Painel!$D$3:$D$102,A42)</f>
        <v>0</v>
      </c>
      <c r="E42">
        <f>COUNTIF(Painel!$E$3:$E$102,A42)</f>
        <v>0</v>
      </c>
      <c r="F42">
        <f>COUNTIF(Painel!$F$3:$F$102,A42)</f>
        <v>0</v>
      </c>
      <c r="G42">
        <f>COUNTIF(Painel!$G$3:$G$102,A42)</f>
        <v>0</v>
      </c>
      <c r="H42">
        <f>COUNTIF(Painel!$H$3:$H$102,A42)</f>
        <v>0</v>
      </c>
      <c r="I42">
        <f>COUNTIF(Painel!$I$3:$I$102,A42)</f>
        <v>0</v>
      </c>
      <c r="J42">
        <f>COUNTIF(Painel!$J$3:$J$102,A42)</f>
        <v>0</v>
      </c>
    </row>
    <row r="43" spans="1:10" ht="15">
      <c r="A43" s="25" t="s">
        <v>59</v>
      </c>
      <c r="B43" s="26">
        <f>COUNTIF(Painel!$B$3:$B$102,A43)</f>
        <v>0</v>
      </c>
      <c r="C43" s="26">
        <f>COUNTIF(Painel!$C$3:$C$102,A43)</f>
        <v>0</v>
      </c>
      <c r="D43" s="26">
        <f>COUNTIF(Painel!$D$3:$D$102,A43)</f>
        <v>0</v>
      </c>
      <c r="E43" s="26">
        <f>COUNTIF(Painel!$E$3:$E$102,A43)</f>
        <v>0</v>
      </c>
      <c r="F43" s="26">
        <f>COUNTIF(Painel!$F$3:$F$102,A43)</f>
        <v>0</v>
      </c>
      <c r="G43" s="26">
        <f>COUNTIF(Painel!$G$3:$G$102,A43)</f>
        <v>0</v>
      </c>
      <c r="H43" s="26">
        <f>COUNTIF(Painel!$H$3:$H$102,A43)</f>
        <v>0</v>
      </c>
      <c r="I43" s="26">
        <f>COUNTIF(Painel!$I$3:$I$102,A43)</f>
        <v>0</v>
      </c>
      <c r="J43" s="26">
        <f>COUNTIF(Painel!$J$3:$J$102,A43)</f>
        <v>0</v>
      </c>
    </row>
    <row r="44" spans="1:10" ht="15">
      <c r="A44" s="11" t="s">
        <v>16</v>
      </c>
      <c r="B44">
        <f>COUNTIF(Painel!$B$3:$B$102,A44)</f>
        <v>0</v>
      </c>
      <c r="C44">
        <f>COUNTIF(Painel!$C$3:$C$102,A44)</f>
        <v>0</v>
      </c>
      <c r="D44">
        <f>COUNTIF(Painel!$D$3:$D$102,A44)</f>
        <v>0</v>
      </c>
      <c r="E44">
        <f>COUNTIF(Painel!$E$3:$E$102,A44)</f>
        <v>0</v>
      </c>
      <c r="F44">
        <f>COUNTIF(Painel!$F$3:$F$102,A44)</f>
        <v>0</v>
      </c>
      <c r="G44">
        <f>COUNTIF(Painel!$G$3:$G$102,A44)</f>
        <v>0</v>
      </c>
      <c r="H44">
        <f>COUNTIF(Painel!$H$3:$H$102,A44)</f>
        <v>0</v>
      </c>
      <c r="I44">
        <f>COUNTIF(Painel!$I$3:$I$102,A44)</f>
        <v>0</v>
      </c>
      <c r="J44">
        <f>COUNTIF(Painel!$J$3:$J$102,A44)</f>
        <v>0</v>
      </c>
    </row>
    <row r="45" spans="1:10" ht="15">
      <c r="A45" s="25" t="s">
        <v>15</v>
      </c>
      <c r="B45" s="26">
        <f>COUNTIF(Painel!$B$3:$B$102,A45)</f>
        <v>0</v>
      </c>
      <c r="C45" s="26">
        <f>COUNTIF(Painel!$C$3:$C$102,A45)</f>
        <v>0</v>
      </c>
      <c r="D45" s="26">
        <f>COUNTIF(Painel!$D$3:$D$102,A45)</f>
        <v>0</v>
      </c>
      <c r="E45" s="26">
        <f>COUNTIF(Painel!$E$3:$E$102,A45)</f>
        <v>0</v>
      </c>
      <c r="F45" s="26">
        <f>COUNTIF(Painel!$F$3:$F$102,A45)</f>
        <v>0</v>
      </c>
      <c r="G45" s="26">
        <f>COUNTIF(Painel!$G$3:$G$102,A45)</f>
        <v>0</v>
      </c>
      <c r="H45" s="26">
        <f>COUNTIF(Painel!$H$3:$H$102,A45)</f>
        <v>0</v>
      </c>
      <c r="I45" s="26">
        <f>COUNTIF(Painel!$I$3:$I$102,A45)</f>
        <v>0</v>
      </c>
      <c r="J45" s="26">
        <f>COUNTIF(Painel!$J$3:$J$102,A45)</f>
        <v>0</v>
      </c>
    </row>
    <row r="46" spans="1:10" ht="15">
      <c r="A46" s="11" t="s">
        <v>27</v>
      </c>
      <c r="B46">
        <f>COUNTIF(Painel!$B$3:$B$102,A46)</f>
        <v>0</v>
      </c>
      <c r="C46">
        <f>COUNTIF(Painel!$C$3:$C$102,A46)</f>
        <v>0</v>
      </c>
      <c r="D46">
        <f>COUNTIF(Painel!$D$3:$D$102,A46)</f>
        <v>0</v>
      </c>
      <c r="E46">
        <f>COUNTIF(Painel!$E$3:$E$102,A46)</f>
        <v>0</v>
      </c>
      <c r="F46">
        <f>COUNTIF(Painel!$F$3:$F$102,A46)</f>
        <v>0</v>
      </c>
      <c r="G46">
        <f>COUNTIF(Painel!$G$3:$G$102,A46)</f>
        <v>0</v>
      </c>
      <c r="H46">
        <f>COUNTIF(Painel!$H$3:$H$102,A46)</f>
        <v>0</v>
      </c>
      <c r="I46">
        <f>COUNTIF(Painel!$I$3:$I$102,A46)</f>
        <v>0</v>
      </c>
      <c r="J46">
        <f>COUNTIF(Painel!$J$3:$J$102,A46)</f>
        <v>0</v>
      </c>
    </row>
    <row r="47" spans="1:10" ht="15">
      <c r="A47" s="25" t="s">
        <v>49</v>
      </c>
      <c r="B47" s="26">
        <f>COUNTIF(Painel!$B$3:$B$102,A47)</f>
        <v>0</v>
      </c>
      <c r="C47" s="26">
        <f>COUNTIF(Painel!$C$3:$C$102,A47)</f>
        <v>0</v>
      </c>
      <c r="D47" s="26">
        <f>COUNTIF(Painel!$D$3:$D$102,A47)</f>
        <v>0</v>
      </c>
      <c r="E47" s="26">
        <f>COUNTIF(Painel!$E$3:$E$102,A47)</f>
        <v>0</v>
      </c>
      <c r="F47" s="26">
        <f>COUNTIF(Painel!$F$3:$F$102,A47)</f>
        <v>0</v>
      </c>
      <c r="G47" s="26">
        <f>COUNTIF(Painel!$G$3:$G$102,A47)</f>
        <v>0</v>
      </c>
      <c r="H47" s="26">
        <f>COUNTIF(Painel!$H$3:$H$102,A47)</f>
        <v>0</v>
      </c>
      <c r="I47" s="26">
        <f>COUNTIF(Painel!$I$3:$I$102,A47)</f>
        <v>0</v>
      </c>
      <c r="J47" s="26">
        <f>COUNTIF(Painel!$J$3:$J$102,A47)</f>
        <v>0</v>
      </c>
    </row>
    <row r="48" spans="1:10" ht="15">
      <c r="A48" s="11" t="s">
        <v>36</v>
      </c>
      <c r="B48">
        <f>COUNTIF(Painel!$B$3:$B$102,A48)</f>
        <v>0</v>
      </c>
      <c r="C48">
        <f>COUNTIF(Painel!$C$3:$C$102,A48)</f>
        <v>0</v>
      </c>
      <c r="D48">
        <f>COUNTIF(Painel!$D$3:$D$102,A48)</f>
        <v>0</v>
      </c>
      <c r="E48">
        <f>COUNTIF(Painel!$E$3:$E$102,A48)</f>
        <v>0</v>
      </c>
      <c r="F48">
        <f>COUNTIF(Painel!$F$3:$F$102,A48)</f>
        <v>0</v>
      </c>
      <c r="G48">
        <f>COUNTIF(Painel!$G$3:$G$102,A48)</f>
        <v>0</v>
      </c>
      <c r="H48">
        <f>COUNTIF(Painel!$H$3:$H$102,A48)</f>
        <v>0</v>
      </c>
      <c r="I48">
        <f>COUNTIF(Painel!$I$3:$I$102,A48)</f>
        <v>0</v>
      </c>
      <c r="J48">
        <f>COUNTIF(Painel!$J$3:$J$102,A48)</f>
        <v>0</v>
      </c>
    </row>
    <row r="49" spans="1:10" ht="15">
      <c r="A49" s="25" t="s">
        <v>40</v>
      </c>
      <c r="B49" s="26">
        <f>COUNTIF(Painel!$B$3:$B$102,A49)</f>
        <v>0</v>
      </c>
      <c r="C49" s="26">
        <f>COUNTIF(Painel!$C$3:$C$102,A49)</f>
        <v>0</v>
      </c>
      <c r="D49" s="26">
        <f>COUNTIF(Painel!$D$3:$D$102,A49)</f>
        <v>0</v>
      </c>
      <c r="E49" s="26">
        <f>COUNTIF(Painel!$E$3:$E$102,A49)</f>
        <v>0</v>
      </c>
      <c r="F49" s="26">
        <f>COUNTIF(Painel!$F$3:$F$102,A49)</f>
        <v>0</v>
      </c>
      <c r="G49" s="26">
        <f>COUNTIF(Painel!$G$3:$G$102,A49)</f>
        <v>0</v>
      </c>
      <c r="H49" s="26">
        <f>COUNTIF(Painel!$H$3:$H$102,A49)</f>
        <v>0</v>
      </c>
      <c r="I49" s="26">
        <f>COUNTIF(Painel!$I$3:$I$102,A49)</f>
        <v>0</v>
      </c>
      <c r="J49" s="26">
        <f>COUNTIF(Painel!$J$3:$J$102,A49)</f>
        <v>0</v>
      </c>
    </row>
    <row r="50" spans="1:10" ht="15">
      <c r="A50" s="11" t="s">
        <v>14</v>
      </c>
      <c r="B50">
        <f>COUNTIF(Painel!$B$3:$B$102,A50)</f>
        <v>0</v>
      </c>
      <c r="C50">
        <f>COUNTIF(Painel!$C$3:$C$102,A50)</f>
        <v>0</v>
      </c>
      <c r="D50">
        <f>COUNTIF(Painel!$D$3:$D$102,A50)</f>
        <v>0</v>
      </c>
      <c r="E50">
        <f>COUNTIF(Painel!$E$3:$E$102,A50)</f>
        <v>0</v>
      </c>
      <c r="F50">
        <f>COUNTIF(Painel!$F$3:$F$102,A50)</f>
        <v>0</v>
      </c>
      <c r="G50">
        <f>COUNTIF(Painel!$G$3:$G$102,A50)</f>
        <v>0</v>
      </c>
      <c r="H50">
        <f>COUNTIF(Painel!$H$3:$H$102,A50)</f>
        <v>0</v>
      </c>
      <c r="I50">
        <f>COUNTIF(Painel!$I$3:$I$102,A50)</f>
        <v>0</v>
      </c>
      <c r="J50">
        <f>COUNTIF(Painel!$J$3:$J$102,A50)</f>
        <v>0</v>
      </c>
    </row>
    <row r="51" spans="1:10" ht="15">
      <c r="A51" s="25" t="s">
        <v>31</v>
      </c>
      <c r="B51" s="26">
        <f>COUNTIF(Painel!$B$3:$B$102,A51)</f>
        <v>0</v>
      </c>
      <c r="C51" s="26">
        <f>COUNTIF(Painel!$C$3:$C$102,A51)</f>
        <v>0</v>
      </c>
      <c r="D51" s="26">
        <f>COUNTIF(Painel!$D$3:$D$102,A51)</f>
        <v>0</v>
      </c>
      <c r="E51" s="26">
        <f>COUNTIF(Painel!$E$3:$E$102,A51)</f>
        <v>0</v>
      </c>
      <c r="F51" s="26">
        <f>COUNTIF(Painel!$F$3:$F$102,A51)</f>
        <v>0</v>
      </c>
      <c r="G51" s="26">
        <f>COUNTIF(Painel!$G$3:$G$102,A51)</f>
        <v>0</v>
      </c>
      <c r="H51" s="26">
        <f>COUNTIF(Painel!$H$3:$H$102,A51)</f>
        <v>0</v>
      </c>
      <c r="I51" s="26">
        <f>COUNTIF(Painel!$I$3:$I$102,A51)</f>
        <v>0</v>
      </c>
      <c r="J51" s="26">
        <f>COUNTIF(Painel!$J$3:$J$102,A51)</f>
        <v>0</v>
      </c>
    </row>
    <row r="52" spans="1:10" ht="15">
      <c r="A52" s="11" t="s">
        <v>54</v>
      </c>
      <c r="B52">
        <f>COUNTIF(Painel!$B$3:$B$102,A52)</f>
        <v>0</v>
      </c>
      <c r="C52">
        <f>COUNTIF(Painel!$C$3:$C$102,A52)</f>
        <v>0</v>
      </c>
      <c r="D52">
        <f>COUNTIF(Painel!$D$3:$D$102,A52)</f>
        <v>0</v>
      </c>
      <c r="E52">
        <f>COUNTIF(Painel!$E$3:$E$102,A52)</f>
        <v>0</v>
      </c>
      <c r="F52">
        <f>COUNTIF(Painel!$F$3:$F$102,A52)</f>
        <v>0</v>
      </c>
      <c r="G52">
        <f>COUNTIF(Painel!$G$3:$G$102,A52)</f>
        <v>0</v>
      </c>
      <c r="H52">
        <f>COUNTIF(Painel!$H$3:$H$102,A52)</f>
        <v>0</v>
      </c>
      <c r="I52">
        <f>COUNTIF(Painel!$I$3:$I$102,A52)</f>
        <v>0</v>
      </c>
      <c r="J52">
        <f>COUNTIF(Painel!$J$3:$J$102,A52)</f>
        <v>0</v>
      </c>
    </row>
    <row r="53" spans="1:10" ht="15">
      <c r="A53" s="25" t="s">
        <v>47</v>
      </c>
      <c r="B53" s="26">
        <f>COUNTIF(Painel!$B$3:$B$102,A53)</f>
        <v>0</v>
      </c>
      <c r="C53" s="26">
        <f>COUNTIF(Painel!$C$3:$C$102,A53)</f>
        <v>0</v>
      </c>
      <c r="D53" s="26">
        <f>COUNTIF(Painel!$D$3:$D$102,A53)</f>
        <v>0</v>
      </c>
      <c r="E53" s="26">
        <f>COUNTIF(Painel!$E$3:$E$102,A53)</f>
        <v>0</v>
      </c>
      <c r="F53" s="26">
        <f>COUNTIF(Painel!$F$3:$F$102,A53)</f>
        <v>0</v>
      </c>
      <c r="G53" s="26">
        <f>COUNTIF(Painel!$G$3:$G$102,A53)</f>
        <v>0</v>
      </c>
      <c r="H53" s="26">
        <f>COUNTIF(Painel!$H$3:$H$102,A53)</f>
        <v>0</v>
      </c>
      <c r="I53" s="26">
        <f>COUNTIF(Painel!$I$3:$I$102,A53)</f>
        <v>0</v>
      </c>
      <c r="J53" s="26">
        <f>COUNTIF(Painel!$J$3:$J$102,A53)</f>
        <v>0</v>
      </c>
    </row>
    <row r="54" spans="1:10" ht="15">
      <c r="A54" s="11" t="s">
        <v>26</v>
      </c>
      <c r="B54">
        <f>COUNTIF(Painel!$B$3:$B$102,A54)</f>
        <v>0</v>
      </c>
      <c r="C54">
        <f>COUNTIF(Painel!$C$3:$C$102,A54)</f>
        <v>0</v>
      </c>
      <c r="D54">
        <f>COUNTIF(Painel!$D$3:$D$102,A54)</f>
        <v>0</v>
      </c>
      <c r="E54">
        <f>COUNTIF(Painel!$E$3:$E$102,A54)</f>
        <v>0</v>
      </c>
      <c r="F54">
        <f>COUNTIF(Painel!$F$3:$F$102,A54)</f>
        <v>0</v>
      </c>
      <c r="G54">
        <f>COUNTIF(Painel!$G$3:$G$102,A54)</f>
        <v>0</v>
      </c>
      <c r="H54">
        <f>COUNTIF(Painel!$H$3:$H$102,A54)</f>
        <v>0</v>
      </c>
      <c r="I54">
        <f>COUNTIF(Painel!$I$3:$I$102,A54)</f>
        <v>0</v>
      </c>
      <c r="J54">
        <f>COUNTIF(Painel!$J$3:$J$102,A54)</f>
        <v>0</v>
      </c>
    </row>
    <row r="55" spans="1:10" ht="15">
      <c r="A55" s="25" t="s">
        <v>13</v>
      </c>
      <c r="B55" s="26">
        <f>COUNTIF(Painel!$B$3:$B$102,A55)</f>
        <v>0</v>
      </c>
      <c r="C55" s="26">
        <f>COUNTIF(Painel!$C$3:$C$102,A55)</f>
        <v>0</v>
      </c>
      <c r="D55" s="26">
        <f>COUNTIF(Painel!$D$3:$D$102,A55)</f>
        <v>0</v>
      </c>
      <c r="E55" s="26">
        <f>COUNTIF(Painel!$E$3:$E$102,A55)</f>
        <v>0</v>
      </c>
      <c r="F55" s="26">
        <f>COUNTIF(Painel!$F$3:$F$102,A55)</f>
        <v>0</v>
      </c>
      <c r="G55" s="26">
        <f>COUNTIF(Painel!$G$3:$G$102,A55)</f>
        <v>0</v>
      </c>
      <c r="H55" s="26">
        <f>COUNTIF(Painel!$H$3:$H$102,A55)</f>
        <v>0</v>
      </c>
      <c r="I55" s="26">
        <f>COUNTIF(Painel!$I$3:$I$102,A55)</f>
        <v>0</v>
      </c>
      <c r="J55" s="26">
        <f>COUNTIF(Painel!$J$3:$J$102,A55)</f>
        <v>0</v>
      </c>
    </row>
    <row r="56" spans="1:10" ht="15">
      <c r="A56" s="11" t="s">
        <v>60</v>
      </c>
      <c r="B56">
        <f>COUNTIF(Painel!$B$3:$B$102,A56)</f>
        <v>0</v>
      </c>
      <c r="C56">
        <f>COUNTIF(Painel!$C$3:$C$102,A56)</f>
        <v>0</v>
      </c>
      <c r="D56">
        <f>COUNTIF(Painel!$D$3:$D$102,A56)</f>
        <v>0</v>
      </c>
      <c r="E56">
        <f>COUNTIF(Painel!$E$3:$E$102,A56)</f>
        <v>0</v>
      </c>
      <c r="F56">
        <f>COUNTIF(Painel!$F$3:$F$102,A56)</f>
        <v>0</v>
      </c>
      <c r="G56">
        <f>COUNTIF(Painel!$G$3:$G$102,A56)</f>
        <v>0</v>
      </c>
      <c r="H56">
        <f>COUNTIF(Painel!$H$3:$H$102,A56)</f>
        <v>0</v>
      </c>
      <c r="I56">
        <f>COUNTIF(Painel!$I$3:$I$102,A56)</f>
        <v>0</v>
      </c>
      <c r="J56">
        <f>COUNTIF(Painel!$J$3:$J$102,A56)</f>
        <v>0</v>
      </c>
    </row>
    <row r="57" spans="1:10" ht="15">
      <c r="A57" s="25" t="s">
        <v>45</v>
      </c>
      <c r="B57" s="26">
        <f>COUNTIF(Painel!$B$3:$B$102,A57)</f>
        <v>0</v>
      </c>
      <c r="C57" s="26">
        <f>COUNTIF(Painel!$C$3:$C$102,A57)</f>
        <v>0</v>
      </c>
      <c r="D57" s="26">
        <f>COUNTIF(Painel!$D$3:$D$102,A57)</f>
        <v>0</v>
      </c>
      <c r="E57" s="26">
        <f>COUNTIF(Painel!$E$3:$E$102,A57)</f>
        <v>0</v>
      </c>
      <c r="F57" s="26">
        <f>COUNTIF(Painel!$F$3:$F$102,A57)</f>
        <v>0</v>
      </c>
      <c r="G57" s="26">
        <f>COUNTIF(Painel!$G$3:$G$102,A57)</f>
        <v>0</v>
      </c>
      <c r="H57" s="26">
        <f>COUNTIF(Painel!$H$3:$H$102,A57)</f>
        <v>0</v>
      </c>
      <c r="I57" s="26">
        <f>COUNTIF(Painel!$I$3:$I$102,A57)</f>
        <v>0</v>
      </c>
      <c r="J57" s="26">
        <f>COUNTIF(Painel!$J$3:$J$102,A57)</f>
        <v>0</v>
      </c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</sheetData>
  <sheetProtection/>
  <mergeCells count="1">
    <mergeCell ref="B1:J1"/>
  </mergeCells>
  <conditionalFormatting sqref="B3:J57">
    <cfRule type="cellIs" priority="1" dxfId="0" operator="greaterThan"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8"/>
  <sheetViews>
    <sheetView zoomScalePageLayoutView="0" workbookViewId="0" topLeftCell="A3">
      <selection activeCell="D24" sqref="D24"/>
    </sheetView>
  </sheetViews>
  <sheetFormatPr defaultColWidth="9.140625" defaultRowHeight="15"/>
  <cols>
    <col min="3" max="3" width="17.57421875" style="0" bestFit="1" customWidth="1"/>
    <col min="6" max="6" width="18.8515625" style="0" bestFit="1" customWidth="1"/>
    <col min="7" max="7" width="17.8515625" style="0" bestFit="1" customWidth="1"/>
    <col min="8" max="8" width="10.140625" style="0" bestFit="1" customWidth="1"/>
    <col min="9" max="9" width="10.421875" style="0" bestFit="1" customWidth="1"/>
  </cols>
  <sheetData>
    <row r="2" spans="2:11" ht="15"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</row>
    <row r="3" spans="2:11" ht="15">
      <c r="B3" s="1"/>
      <c r="C3" s="2"/>
      <c r="D3" s="1"/>
      <c r="E3" s="1"/>
      <c r="F3" s="1"/>
      <c r="G3" s="1"/>
      <c r="H3" s="1"/>
      <c r="I3" s="7"/>
      <c r="J3" s="14"/>
      <c r="K3" s="5"/>
    </row>
    <row r="4" spans="2:11" ht="15">
      <c r="B4" s="1"/>
      <c r="C4" s="2"/>
      <c r="D4" s="1"/>
      <c r="E4" s="1"/>
      <c r="F4" s="1"/>
      <c r="G4" s="1"/>
      <c r="H4" s="1"/>
      <c r="I4" s="7"/>
      <c r="J4" s="14"/>
      <c r="K4" s="5"/>
    </row>
    <row r="5" spans="2:11" ht="15">
      <c r="B5" s="1"/>
      <c r="C5" s="2"/>
      <c r="D5" s="1"/>
      <c r="E5" s="1"/>
      <c r="F5" s="1"/>
      <c r="G5" s="1"/>
      <c r="H5" s="1"/>
      <c r="I5" s="7"/>
      <c r="J5" s="4"/>
      <c r="K5" s="5"/>
    </row>
    <row r="6" spans="2:11" ht="15">
      <c r="B6" s="1"/>
      <c r="C6" s="2"/>
      <c r="D6" s="1"/>
      <c r="E6" s="1"/>
      <c r="F6" s="1"/>
      <c r="G6" s="1"/>
      <c r="H6" s="1"/>
      <c r="I6" s="7"/>
      <c r="J6" s="4"/>
      <c r="K6" s="5"/>
    </row>
    <row r="7" spans="2:11" ht="15">
      <c r="B7" s="1"/>
      <c r="C7" s="2"/>
      <c r="D7" s="1"/>
      <c r="E7" s="1"/>
      <c r="F7" s="1"/>
      <c r="G7" s="1"/>
      <c r="H7" s="1"/>
      <c r="I7" s="3"/>
      <c r="J7" s="14"/>
      <c r="K7" s="5"/>
    </row>
    <row r="8" spans="2:11" ht="15">
      <c r="B8" s="1"/>
      <c r="C8" s="2"/>
      <c r="D8" s="1"/>
      <c r="E8" s="1"/>
      <c r="F8" s="1"/>
      <c r="G8" s="1"/>
      <c r="H8" s="1"/>
      <c r="I8" s="7"/>
      <c r="J8" s="4"/>
      <c r="K8" s="5"/>
    </row>
  </sheetData>
  <sheetProtection/>
  <conditionalFormatting sqref="F3:K3">
    <cfRule type="cellIs" priority="8" dxfId="0" operator="equal">
      <formula>"Sem Orientador"</formula>
    </cfRule>
  </conditionalFormatting>
  <conditionalFormatting sqref="F4:K4">
    <cfRule type="cellIs" priority="7" dxfId="0" operator="equal">
      <formula>"Sem Orientador"</formula>
    </cfRule>
  </conditionalFormatting>
  <conditionalFormatting sqref="F5:K5">
    <cfRule type="cellIs" priority="6" dxfId="0" operator="equal">
      <formula>"Sem Orientador"</formula>
    </cfRule>
  </conditionalFormatting>
  <conditionalFormatting sqref="F6:K6">
    <cfRule type="cellIs" priority="5" dxfId="0" operator="equal">
      <formula>"Sem Orientador"</formula>
    </cfRule>
  </conditionalFormatting>
  <conditionalFormatting sqref="F7:K7">
    <cfRule type="cellIs" priority="4" dxfId="0" operator="equal">
      <formula>"Sem Orientador"</formula>
    </cfRule>
  </conditionalFormatting>
  <conditionalFormatting sqref="F8:K8">
    <cfRule type="cellIs" priority="3" dxfId="0" operator="equal">
      <formula>"Sem Orientador"</formula>
    </cfRule>
  </conditionalFormatting>
  <conditionalFormatting sqref="J8">
    <cfRule type="cellIs" priority="2" dxfId="0" operator="equal">
      <formula>"Sem Orientador"</formula>
    </cfRule>
  </conditionalFormatting>
  <conditionalFormatting sqref="J8">
    <cfRule type="cellIs" priority="1" dxfId="0" operator="equal">
      <formula>"Sem Orientador"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82"/>
  <sheetViews>
    <sheetView zoomScalePageLayoutView="0" workbookViewId="0" topLeftCell="A156">
      <selection activeCell="F13" sqref="F13"/>
    </sheetView>
  </sheetViews>
  <sheetFormatPr defaultColWidth="9.140625" defaultRowHeight="15"/>
  <cols>
    <col min="2" max="2" width="37.28125" style="0" bestFit="1" customWidth="1"/>
    <col min="3" max="3" width="14.140625" style="0" bestFit="1" customWidth="1"/>
    <col min="4" max="4" width="7.57421875" style="0" bestFit="1" customWidth="1"/>
    <col min="5" max="6" width="21.140625" style="0" bestFit="1" customWidth="1"/>
    <col min="7" max="7" width="10.421875" style="0" bestFit="1" customWidth="1"/>
    <col min="8" max="8" width="7.140625" style="0" bestFit="1" customWidth="1"/>
    <col min="9" max="9" width="7.28125" style="0" bestFit="1" customWidth="1"/>
  </cols>
  <sheetData>
    <row r="2" spans="2:9" ht="30" customHeight="1"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8</v>
      </c>
      <c r="H2" s="19" t="s">
        <v>9</v>
      </c>
      <c r="I2" s="19" t="s">
        <v>10</v>
      </c>
    </row>
    <row r="3" spans="2:9" ht="15">
      <c r="B3" s="28"/>
      <c r="C3" s="1"/>
      <c r="D3" s="27"/>
      <c r="E3" s="27"/>
      <c r="F3" s="27"/>
      <c r="G3" s="31"/>
      <c r="H3" s="14"/>
      <c r="I3" s="18"/>
    </row>
    <row r="4" spans="2:9" ht="15">
      <c r="B4" s="2"/>
      <c r="C4" s="1"/>
      <c r="D4" s="27"/>
      <c r="E4" s="27"/>
      <c r="F4" s="1"/>
      <c r="G4" s="7"/>
      <c r="H4" s="14"/>
      <c r="I4" s="18"/>
    </row>
    <row r="5" spans="2:9" ht="15">
      <c r="B5" s="2"/>
      <c r="C5" s="1"/>
      <c r="D5" s="1"/>
      <c r="E5" s="27"/>
      <c r="F5" s="1"/>
      <c r="G5" s="7"/>
      <c r="H5" s="14"/>
      <c r="I5" s="18"/>
    </row>
    <row r="6" spans="2:9" ht="15">
      <c r="B6" s="2"/>
      <c r="C6" s="1"/>
      <c r="D6" s="1"/>
      <c r="E6" s="27"/>
      <c r="F6" s="1"/>
      <c r="G6" s="7"/>
      <c r="H6" s="14"/>
      <c r="I6" s="18"/>
    </row>
    <row r="7" spans="2:9" ht="15">
      <c r="B7" s="2"/>
      <c r="C7" s="1"/>
      <c r="D7" s="1"/>
      <c r="E7" s="1"/>
      <c r="F7" s="1"/>
      <c r="G7" s="7"/>
      <c r="H7" s="14"/>
      <c r="I7" s="5"/>
    </row>
    <row r="8" spans="2:9" ht="15">
      <c r="B8" s="2"/>
      <c r="C8" s="1"/>
      <c r="D8" s="1"/>
      <c r="E8" s="1"/>
      <c r="F8" s="1"/>
      <c r="G8" s="7"/>
      <c r="H8" s="14"/>
      <c r="I8" s="5"/>
    </row>
    <row r="9" spans="2:9" ht="15">
      <c r="B9" s="2"/>
      <c r="C9" s="1"/>
      <c r="D9" s="1"/>
      <c r="E9" s="1"/>
      <c r="F9" s="1"/>
      <c r="G9" s="7"/>
      <c r="H9" s="14"/>
      <c r="I9" s="5"/>
    </row>
    <row r="10" spans="2:9" ht="15">
      <c r="B10" s="8"/>
      <c r="C10" s="1"/>
      <c r="D10" s="5"/>
      <c r="E10" s="5"/>
      <c r="F10" s="5"/>
      <c r="G10" s="10"/>
      <c r="H10" s="14"/>
      <c r="I10" s="5"/>
    </row>
    <row r="11" spans="2:9" ht="15">
      <c r="B11" s="8"/>
      <c r="C11" s="1"/>
      <c r="D11" s="5"/>
      <c r="E11" s="5"/>
      <c r="F11" s="5"/>
      <c r="G11" s="10"/>
      <c r="H11" s="14"/>
      <c r="I11" s="5"/>
    </row>
    <row r="12" spans="2:9" ht="15">
      <c r="B12" s="8"/>
      <c r="C12" s="1"/>
      <c r="D12" s="5"/>
      <c r="E12" s="5"/>
      <c r="F12" s="5"/>
      <c r="G12" s="10"/>
      <c r="H12" s="14"/>
      <c r="I12" s="5"/>
    </row>
    <row r="13" spans="2:9" ht="15">
      <c r="B13" s="8"/>
      <c r="C13" s="1"/>
      <c r="D13" s="5"/>
      <c r="E13" s="5"/>
      <c r="F13" s="5"/>
      <c r="G13" s="10"/>
      <c r="H13" s="14"/>
      <c r="I13" s="5"/>
    </row>
    <row r="14" spans="2:9" ht="15">
      <c r="B14" s="2"/>
      <c r="C14" s="1"/>
      <c r="D14" s="1"/>
      <c r="E14" s="1"/>
      <c r="F14" s="1"/>
      <c r="G14" s="7"/>
      <c r="H14" s="14"/>
      <c r="I14" s="5"/>
    </row>
    <row r="15" spans="2:9" ht="15">
      <c r="B15" s="2"/>
      <c r="C15" s="1"/>
      <c r="D15" s="1"/>
      <c r="E15" s="1"/>
      <c r="F15" s="1"/>
      <c r="G15" s="7"/>
      <c r="H15" s="14"/>
      <c r="I15" s="5"/>
    </row>
    <row r="16" spans="2:9" ht="15">
      <c r="B16" s="2"/>
      <c r="C16" s="1"/>
      <c r="D16" s="1"/>
      <c r="E16" s="1"/>
      <c r="F16" s="1"/>
      <c r="G16" s="7"/>
      <c r="H16" s="14"/>
      <c r="I16" s="5"/>
    </row>
    <row r="17" spans="2:9" ht="15">
      <c r="B17" s="2"/>
      <c r="C17" s="1"/>
      <c r="D17" s="1"/>
      <c r="E17" s="1"/>
      <c r="F17" s="1"/>
      <c r="G17" s="7"/>
      <c r="H17" s="14"/>
      <c r="I17" s="5"/>
    </row>
    <row r="18" spans="2:9" ht="15">
      <c r="B18" s="2"/>
      <c r="C18" s="1"/>
      <c r="D18" s="1"/>
      <c r="E18" s="1"/>
      <c r="F18" s="1"/>
      <c r="G18" s="7"/>
      <c r="H18" s="14"/>
      <c r="I18" s="5"/>
    </row>
    <row r="19" spans="2:9" ht="15">
      <c r="B19" s="2"/>
      <c r="C19" s="1"/>
      <c r="D19" s="1"/>
      <c r="E19" s="1"/>
      <c r="F19" s="1"/>
      <c r="G19" s="3"/>
      <c r="H19" s="14"/>
      <c r="I19" s="5"/>
    </row>
    <row r="20" spans="2:9" ht="15">
      <c r="B20" s="2"/>
      <c r="C20" s="1"/>
      <c r="D20" s="1"/>
      <c r="E20" s="1"/>
      <c r="F20" s="1"/>
      <c r="G20" s="3"/>
      <c r="H20" s="14"/>
      <c r="I20" s="5"/>
    </row>
    <row r="21" spans="2:9" ht="15">
      <c r="B21" s="2"/>
      <c r="C21" s="1"/>
      <c r="D21" s="1"/>
      <c r="E21" s="1"/>
      <c r="F21" s="1"/>
      <c r="G21" s="3"/>
      <c r="H21" s="14"/>
      <c r="I21" s="5"/>
    </row>
    <row r="22" spans="2:9" ht="15">
      <c r="B22" s="2"/>
      <c r="C22" s="1"/>
      <c r="D22" s="1"/>
      <c r="E22" s="1"/>
      <c r="F22" s="1"/>
      <c r="G22" s="3"/>
      <c r="H22" s="14"/>
      <c r="I22" s="5"/>
    </row>
    <row r="23" spans="2:9" ht="15">
      <c r="B23" s="2"/>
      <c r="C23" s="1"/>
      <c r="D23" s="1"/>
      <c r="E23" s="1"/>
      <c r="F23" s="1"/>
      <c r="G23" s="3"/>
      <c r="H23" s="4"/>
      <c r="I23" s="5"/>
    </row>
    <row r="24" spans="2:9" ht="15">
      <c r="B24" s="2"/>
      <c r="C24" s="1"/>
      <c r="D24" s="1"/>
      <c r="E24" s="1"/>
      <c r="F24" s="1"/>
      <c r="G24" s="3"/>
      <c r="H24" s="14"/>
      <c r="I24" s="5"/>
    </row>
    <row r="25" spans="2:9" ht="15">
      <c r="B25" s="2"/>
      <c r="C25" s="1"/>
      <c r="D25" s="1"/>
      <c r="E25" s="1"/>
      <c r="F25" s="1"/>
      <c r="G25" s="3"/>
      <c r="H25" s="14"/>
      <c r="I25" s="5"/>
    </row>
    <row r="26" spans="2:9" ht="15">
      <c r="B26" s="2"/>
      <c r="C26" s="1"/>
      <c r="D26" s="1"/>
      <c r="E26" s="1"/>
      <c r="F26" s="1"/>
      <c r="G26" s="3"/>
      <c r="H26" s="14"/>
      <c r="I26" s="5"/>
    </row>
    <row r="27" spans="2:9" ht="15">
      <c r="B27" s="2"/>
      <c r="C27" s="1"/>
      <c r="D27" s="27"/>
      <c r="E27" s="27"/>
      <c r="F27" s="27"/>
      <c r="G27" s="30"/>
      <c r="H27" s="14"/>
      <c r="I27" s="18"/>
    </row>
    <row r="28" spans="2:9" ht="15">
      <c r="B28" s="2"/>
      <c r="C28" s="1"/>
      <c r="D28" s="1"/>
      <c r="E28" s="1"/>
      <c r="F28" s="1"/>
      <c r="G28" s="3"/>
      <c r="H28" s="14"/>
      <c r="I28" s="5"/>
    </row>
    <row r="29" spans="2:9" ht="15">
      <c r="B29" s="2"/>
      <c r="C29" s="1"/>
      <c r="D29" s="1"/>
      <c r="E29" s="1"/>
      <c r="F29" s="1"/>
      <c r="G29" s="3"/>
      <c r="H29" s="14"/>
      <c r="I29" s="5"/>
    </row>
    <row r="30" spans="2:9" ht="15">
      <c r="B30" s="2"/>
      <c r="C30" s="1"/>
      <c r="D30" s="1"/>
      <c r="E30" s="1"/>
      <c r="F30" s="1"/>
      <c r="G30" s="3"/>
      <c r="H30" s="14"/>
      <c r="I30" s="5"/>
    </row>
    <row r="31" spans="2:9" ht="15">
      <c r="B31" s="2"/>
      <c r="C31" s="1"/>
      <c r="D31" s="1"/>
      <c r="E31" s="1"/>
      <c r="F31" s="1"/>
      <c r="G31" s="3"/>
      <c r="H31" s="14"/>
      <c r="I31" s="5"/>
    </row>
    <row r="32" spans="2:9" ht="15">
      <c r="B32" s="2"/>
      <c r="C32" s="1"/>
      <c r="D32" s="1"/>
      <c r="E32" s="1"/>
      <c r="F32" s="1"/>
      <c r="G32" s="3"/>
      <c r="H32" s="14"/>
      <c r="I32" s="5"/>
    </row>
    <row r="33" spans="2:9" ht="15">
      <c r="B33" s="2"/>
      <c r="C33" s="1"/>
      <c r="D33" s="1"/>
      <c r="E33" s="1"/>
      <c r="F33" s="27"/>
      <c r="G33" s="3"/>
      <c r="H33" s="14"/>
      <c r="I33" s="5"/>
    </row>
    <row r="34" spans="2:9" ht="15">
      <c r="B34" s="2"/>
      <c r="C34" s="1"/>
      <c r="D34" s="1"/>
      <c r="E34" s="1"/>
      <c r="F34" s="1"/>
      <c r="G34" s="3"/>
      <c r="H34" s="14"/>
      <c r="I34" s="5"/>
    </row>
    <row r="35" spans="2:9" ht="15">
      <c r="B35" s="2"/>
      <c r="C35" s="1"/>
      <c r="D35" s="1"/>
      <c r="E35" s="1"/>
      <c r="F35" s="5"/>
      <c r="G35" s="3"/>
      <c r="H35" s="14"/>
      <c r="I35" s="5"/>
    </row>
    <row r="36" spans="2:9" ht="15">
      <c r="B36" s="2"/>
      <c r="C36" s="1"/>
      <c r="D36" s="1"/>
      <c r="E36" s="1"/>
      <c r="F36" s="5"/>
      <c r="G36" s="3"/>
      <c r="H36" s="14"/>
      <c r="I36" s="5"/>
    </row>
    <row r="37" spans="2:9" ht="15">
      <c r="B37" s="2"/>
      <c r="C37" s="1"/>
      <c r="D37" s="1"/>
      <c r="E37" s="6"/>
      <c r="F37" s="5"/>
      <c r="G37" s="3"/>
      <c r="H37" s="14"/>
      <c r="I37" s="5"/>
    </row>
    <row r="38" spans="2:9" ht="15">
      <c r="B38" s="2"/>
      <c r="C38" s="1"/>
      <c r="D38" s="1"/>
      <c r="E38" s="6"/>
      <c r="F38" s="18"/>
      <c r="G38" s="3"/>
      <c r="H38" s="4"/>
      <c r="I38" s="5"/>
    </row>
    <row r="39" spans="2:9" ht="15">
      <c r="B39" s="2"/>
      <c r="C39" s="1"/>
      <c r="D39" s="1"/>
      <c r="E39" s="5"/>
      <c r="F39" s="5"/>
      <c r="G39" s="3"/>
      <c r="H39" s="14"/>
      <c r="I39" s="5"/>
    </row>
    <row r="40" spans="2:9" ht="15">
      <c r="B40" s="29"/>
      <c r="C40" s="1"/>
      <c r="D40" s="1"/>
      <c r="E40" s="5"/>
      <c r="F40" s="5"/>
      <c r="G40" s="3"/>
      <c r="H40" s="14"/>
      <c r="I40" s="5"/>
    </row>
    <row r="41" spans="2:9" ht="15">
      <c r="B41" s="29"/>
      <c r="C41" s="1"/>
      <c r="D41" s="1"/>
      <c r="E41" s="5"/>
      <c r="F41" s="5"/>
      <c r="G41" s="3"/>
      <c r="H41" s="14"/>
      <c r="I41" s="5"/>
    </row>
    <row r="42" spans="2:9" ht="15">
      <c r="B42" s="29"/>
      <c r="C42" s="1"/>
      <c r="D42" s="1"/>
      <c r="E42" s="5"/>
      <c r="F42" s="5"/>
      <c r="G42" s="3"/>
      <c r="H42" s="14"/>
      <c r="I42" s="5"/>
    </row>
    <row r="43" spans="2:9" ht="15">
      <c r="B43" s="29"/>
      <c r="C43" s="1"/>
      <c r="D43" s="1"/>
      <c r="E43" s="5"/>
      <c r="F43" s="5"/>
      <c r="G43" s="3"/>
      <c r="H43" s="14"/>
      <c r="I43" s="5"/>
    </row>
    <row r="44" spans="2:9" ht="15">
      <c r="B44" s="29"/>
      <c r="C44" s="1"/>
      <c r="D44" s="1"/>
      <c r="E44" s="5"/>
      <c r="F44" s="5"/>
      <c r="G44" s="3"/>
      <c r="H44" s="14"/>
      <c r="I44" s="5"/>
    </row>
    <row r="45" spans="2:9" ht="15">
      <c r="B45" s="8"/>
      <c r="C45" s="1"/>
      <c r="D45" s="1"/>
      <c r="E45" s="5"/>
      <c r="F45" s="5"/>
      <c r="G45" s="7"/>
      <c r="H45" s="4"/>
      <c r="I45" s="5"/>
    </row>
    <row r="46" spans="2:9" ht="15">
      <c r="B46" s="2"/>
      <c r="C46" s="1"/>
      <c r="D46" s="1"/>
      <c r="E46" s="5"/>
      <c r="F46" s="5"/>
      <c r="G46" s="3"/>
      <c r="H46" s="14"/>
      <c r="I46" s="5"/>
    </row>
    <row r="47" spans="2:9" ht="15">
      <c r="B47" s="2"/>
      <c r="C47" s="1"/>
      <c r="D47" s="1"/>
      <c r="E47" s="5"/>
      <c r="F47" s="5"/>
      <c r="G47" s="3"/>
      <c r="H47" s="14"/>
      <c r="I47" s="5"/>
    </row>
    <row r="48" spans="2:9" ht="15">
      <c r="B48" s="2"/>
      <c r="C48" s="1"/>
      <c r="D48" s="1"/>
      <c r="E48" s="5"/>
      <c r="F48" s="5"/>
      <c r="G48" s="3"/>
      <c r="H48" s="14"/>
      <c r="I48" s="5"/>
    </row>
    <row r="49" spans="2:9" ht="15">
      <c r="B49" s="2"/>
      <c r="C49" s="1"/>
      <c r="D49" s="1"/>
      <c r="E49" s="5"/>
      <c r="F49" s="5"/>
      <c r="G49" s="3"/>
      <c r="H49" s="14"/>
      <c r="I49" s="5"/>
    </row>
    <row r="50" spans="2:9" ht="15">
      <c r="B50" s="2"/>
      <c r="C50" s="1"/>
      <c r="D50" s="1"/>
      <c r="E50" s="5"/>
      <c r="F50" s="5"/>
      <c r="G50" s="3"/>
      <c r="H50" s="14"/>
      <c r="I50" s="5"/>
    </row>
    <row r="51" spans="2:9" ht="15">
      <c r="B51" s="2"/>
      <c r="C51" s="1"/>
      <c r="D51" s="1"/>
      <c r="E51" s="1"/>
      <c r="F51" s="1"/>
      <c r="G51" s="7"/>
      <c r="H51" s="14"/>
      <c r="I51" s="5"/>
    </row>
    <row r="52" spans="2:9" ht="15">
      <c r="B52" s="2"/>
      <c r="C52" s="1"/>
      <c r="D52" s="1"/>
      <c r="E52" s="1"/>
      <c r="F52" s="27"/>
      <c r="G52" s="7"/>
      <c r="H52" s="14"/>
      <c r="I52" s="5"/>
    </row>
    <row r="53" spans="2:9" ht="15">
      <c r="B53" s="2"/>
      <c r="C53" s="1"/>
      <c r="D53" s="1"/>
      <c r="E53" s="1"/>
      <c r="F53" s="1"/>
      <c r="G53" s="7"/>
      <c r="H53" s="14"/>
      <c r="I53" s="5"/>
    </row>
    <row r="54" spans="2:9" ht="15">
      <c r="B54" s="2"/>
      <c r="C54" s="1"/>
      <c r="D54" s="1"/>
      <c r="E54" s="1"/>
      <c r="F54" s="1"/>
      <c r="G54" s="7"/>
      <c r="H54" s="14"/>
      <c r="I54" s="5"/>
    </row>
    <row r="55" spans="2:9" ht="15">
      <c r="B55" s="2"/>
      <c r="C55" s="1"/>
      <c r="D55" s="1"/>
      <c r="E55" s="1"/>
      <c r="F55" s="1"/>
      <c r="G55" s="7"/>
      <c r="H55" s="14"/>
      <c r="I55" s="5"/>
    </row>
    <row r="56" spans="2:9" ht="15">
      <c r="B56" s="2"/>
      <c r="C56" s="1"/>
      <c r="D56" s="1"/>
      <c r="E56" s="1"/>
      <c r="F56" s="1"/>
      <c r="G56" s="7"/>
      <c r="H56" s="14"/>
      <c r="I56" s="5"/>
    </row>
    <row r="57" spans="2:9" ht="15">
      <c r="B57" s="2"/>
      <c r="C57" s="1"/>
      <c r="D57" s="1"/>
      <c r="E57" s="5"/>
      <c r="F57" s="5"/>
      <c r="G57" s="10"/>
      <c r="H57" s="4"/>
      <c r="I57" s="5"/>
    </row>
    <row r="58" spans="2:9" ht="15">
      <c r="B58" s="2"/>
      <c r="C58" s="1"/>
      <c r="D58" s="1"/>
      <c r="E58" s="1"/>
      <c r="F58" s="1"/>
      <c r="G58" s="3"/>
      <c r="H58" s="4"/>
      <c r="I58" s="5"/>
    </row>
    <row r="59" spans="2:9" ht="15">
      <c r="B59" s="2"/>
      <c r="C59" s="1"/>
      <c r="D59" s="1"/>
      <c r="E59" s="1"/>
      <c r="F59" s="1"/>
      <c r="G59" s="3"/>
      <c r="H59" s="4"/>
      <c r="I59" s="5"/>
    </row>
    <row r="60" spans="2:9" ht="15">
      <c r="B60" s="2"/>
      <c r="C60" s="1"/>
      <c r="D60" s="1"/>
      <c r="E60" s="1"/>
      <c r="F60" s="1"/>
      <c r="G60" s="7"/>
      <c r="H60" s="14"/>
      <c r="I60" s="5"/>
    </row>
    <row r="61" spans="2:9" ht="15">
      <c r="B61" s="2"/>
      <c r="C61" s="1"/>
      <c r="D61" s="1"/>
      <c r="E61" s="1"/>
      <c r="F61" s="1"/>
      <c r="G61" s="7"/>
      <c r="H61" s="14"/>
      <c r="I61" s="5"/>
    </row>
    <row r="62" spans="2:9" ht="15">
      <c r="B62" s="2"/>
      <c r="C62" s="1"/>
      <c r="D62" s="1"/>
      <c r="E62" s="1"/>
      <c r="F62" s="1"/>
      <c r="G62" s="7"/>
      <c r="H62" s="4"/>
      <c r="I62" s="5"/>
    </row>
    <row r="63" spans="2:9" ht="15">
      <c r="B63" s="2"/>
      <c r="C63" s="1"/>
      <c r="D63" s="1"/>
      <c r="E63" s="1"/>
      <c r="F63" s="1"/>
      <c r="G63" s="7"/>
      <c r="H63" s="4"/>
      <c r="I63" s="5"/>
    </row>
    <row r="64" spans="2:9" ht="15">
      <c r="B64" s="2"/>
      <c r="C64" s="1"/>
      <c r="D64" s="1"/>
      <c r="E64" s="1"/>
      <c r="F64" s="1"/>
      <c r="G64" s="7"/>
      <c r="H64" s="4"/>
      <c r="I64" s="5"/>
    </row>
    <row r="65" spans="2:9" ht="15">
      <c r="B65" s="2"/>
      <c r="C65" s="1"/>
      <c r="D65" s="1"/>
      <c r="E65" s="1"/>
      <c r="F65" s="1"/>
      <c r="G65" s="7"/>
      <c r="H65" s="14"/>
      <c r="I65" s="5"/>
    </row>
    <row r="66" spans="2:9" ht="15">
      <c r="B66" s="2"/>
      <c r="C66" s="1"/>
      <c r="D66" s="1"/>
      <c r="E66" s="1"/>
      <c r="F66" s="1"/>
      <c r="G66" s="7"/>
      <c r="H66" s="14"/>
      <c r="I66" s="5"/>
    </row>
    <row r="67" spans="2:9" ht="15">
      <c r="B67" s="2"/>
      <c r="C67" s="1"/>
      <c r="D67" s="1"/>
      <c r="E67" s="1"/>
      <c r="F67" s="1"/>
      <c r="G67" s="7"/>
      <c r="H67" s="14"/>
      <c r="I67" s="5"/>
    </row>
    <row r="68" spans="2:9" ht="15">
      <c r="B68" s="2"/>
      <c r="C68" s="1"/>
      <c r="D68" s="1"/>
      <c r="E68" s="1"/>
      <c r="F68" s="1"/>
      <c r="G68" s="7"/>
      <c r="H68" s="14"/>
      <c r="I68" s="5"/>
    </row>
    <row r="69" spans="2:9" ht="15">
      <c r="B69" s="2"/>
      <c r="C69" s="1"/>
      <c r="D69" s="1"/>
      <c r="E69" s="1"/>
      <c r="F69" s="1"/>
      <c r="G69" s="7"/>
      <c r="H69" s="14"/>
      <c r="I69" s="5"/>
    </row>
    <row r="70" spans="2:9" ht="15">
      <c r="B70" s="2"/>
      <c r="C70" s="1"/>
      <c r="D70" s="1"/>
      <c r="E70" s="1"/>
      <c r="F70" s="1"/>
      <c r="G70" s="7"/>
      <c r="H70" s="14"/>
      <c r="I70" s="5"/>
    </row>
    <row r="71" spans="2:9" ht="15">
      <c r="B71" s="2"/>
      <c r="C71" s="1"/>
      <c r="D71" s="1"/>
      <c r="E71" s="1"/>
      <c r="F71" s="1"/>
      <c r="G71" s="7"/>
      <c r="H71" s="14"/>
      <c r="I71" s="5"/>
    </row>
    <row r="72" spans="2:9" ht="15">
      <c r="B72" s="2"/>
      <c r="C72" s="1"/>
      <c r="D72" s="1"/>
      <c r="E72" s="5"/>
      <c r="F72" s="5"/>
      <c r="G72" s="10"/>
      <c r="H72" s="14"/>
      <c r="I72" s="5"/>
    </row>
    <row r="73" spans="2:9" ht="15">
      <c r="B73" s="2"/>
      <c r="C73" s="1"/>
      <c r="D73" s="1"/>
      <c r="E73" s="1"/>
      <c r="F73" s="1"/>
      <c r="G73" s="7"/>
      <c r="H73" s="4"/>
      <c r="I73" s="5"/>
    </row>
    <row r="74" spans="2:9" ht="15">
      <c r="B74" s="2"/>
      <c r="C74" s="1"/>
      <c r="D74" s="1"/>
      <c r="E74" s="1"/>
      <c r="F74" s="1"/>
      <c r="G74" s="7"/>
      <c r="H74" s="4"/>
      <c r="I74" s="5"/>
    </row>
    <row r="75" spans="2:9" ht="15">
      <c r="B75" s="2"/>
      <c r="C75" s="1"/>
      <c r="D75" s="1"/>
      <c r="E75" s="1"/>
      <c r="F75" s="1"/>
      <c r="G75" s="7"/>
      <c r="H75" s="4"/>
      <c r="I75" s="5"/>
    </row>
    <row r="76" spans="2:9" ht="15">
      <c r="B76" s="2"/>
      <c r="C76" s="1"/>
      <c r="D76" s="1"/>
      <c r="E76" s="1"/>
      <c r="F76" s="1"/>
      <c r="G76" s="7"/>
      <c r="H76" s="14"/>
      <c r="I76" s="5"/>
    </row>
    <row r="77" spans="2:9" ht="15">
      <c r="B77" s="2"/>
      <c r="C77" s="1"/>
      <c r="D77" s="1"/>
      <c r="E77" s="1"/>
      <c r="F77" s="1"/>
      <c r="G77" s="7"/>
      <c r="H77" s="14"/>
      <c r="I77" s="5"/>
    </row>
    <row r="78" spans="2:9" ht="15">
      <c r="B78" s="2"/>
      <c r="C78" s="1"/>
      <c r="D78" s="1"/>
      <c r="E78" s="1"/>
      <c r="F78" s="27"/>
      <c r="G78" s="7"/>
      <c r="H78" s="14"/>
      <c r="I78" s="5"/>
    </row>
    <row r="79" spans="2:9" ht="15">
      <c r="B79" s="2"/>
      <c r="C79" s="1"/>
      <c r="D79" s="1"/>
      <c r="E79" s="1"/>
      <c r="F79" s="1"/>
      <c r="G79" s="7"/>
      <c r="H79" s="14"/>
      <c r="I79" s="5"/>
    </row>
    <row r="80" spans="2:9" ht="15">
      <c r="B80" s="2"/>
      <c r="C80" s="1"/>
      <c r="D80" s="1"/>
      <c r="E80" s="1"/>
      <c r="F80" s="1"/>
      <c r="G80" s="7"/>
      <c r="H80" s="14"/>
      <c r="I80" s="5"/>
    </row>
    <row r="81" spans="2:9" ht="15">
      <c r="B81" s="2"/>
      <c r="C81" s="1"/>
      <c r="D81" s="1"/>
      <c r="E81" s="1"/>
      <c r="F81" s="1"/>
      <c r="G81" s="7"/>
      <c r="H81" s="14"/>
      <c r="I81" s="5"/>
    </row>
    <row r="82" spans="2:9" ht="15">
      <c r="B82" s="2"/>
      <c r="C82" s="1"/>
      <c r="D82" s="1"/>
      <c r="E82" s="1"/>
      <c r="F82" s="1"/>
      <c r="G82" s="7"/>
      <c r="H82" s="14"/>
      <c r="I82" s="5"/>
    </row>
    <row r="83" spans="2:9" ht="15">
      <c r="B83" s="2"/>
      <c r="C83" s="1"/>
      <c r="D83" s="1"/>
      <c r="E83" s="27"/>
      <c r="F83" s="1"/>
      <c r="G83" s="7"/>
      <c r="H83" s="14"/>
      <c r="I83" s="5"/>
    </row>
    <row r="84" spans="2:9" ht="15">
      <c r="B84" s="2"/>
      <c r="C84" s="1"/>
      <c r="D84" s="1"/>
      <c r="E84" s="27"/>
      <c r="F84" s="1"/>
      <c r="G84" s="7"/>
      <c r="H84" s="14"/>
      <c r="I84" s="5"/>
    </row>
    <row r="85" spans="2:9" ht="15">
      <c r="B85" s="2"/>
      <c r="C85" s="1"/>
      <c r="D85" s="1"/>
      <c r="E85" s="27"/>
      <c r="F85" s="1"/>
      <c r="G85" s="7"/>
      <c r="H85" s="14"/>
      <c r="I85" s="5"/>
    </row>
    <row r="86" spans="2:9" ht="15">
      <c r="B86" s="2"/>
      <c r="C86" s="1"/>
      <c r="D86" s="1"/>
      <c r="E86" s="27"/>
      <c r="F86" s="1"/>
      <c r="G86" s="7"/>
      <c r="H86" s="14"/>
      <c r="I86" s="5"/>
    </row>
    <row r="87" spans="2:9" ht="15">
      <c r="B87" s="2"/>
      <c r="C87" s="1"/>
      <c r="D87" s="1"/>
      <c r="E87" s="27"/>
      <c r="F87" s="27"/>
      <c r="G87" s="7"/>
      <c r="H87" s="14"/>
      <c r="I87" s="5"/>
    </row>
    <row r="88" spans="2:9" ht="15">
      <c r="B88" s="2"/>
      <c r="C88" s="1"/>
      <c r="D88" s="1"/>
      <c r="E88" s="27"/>
      <c r="F88" s="1"/>
      <c r="G88" s="7"/>
      <c r="H88" s="14"/>
      <c r="I88" s="5"/>
    </row>
    <row r="89" spans="2:9" ht="15">
      <c r="B89" s="2"/>
      <c r="C89" s="1"/>
      <c r="D89" s="1"/>
      <c r="E89" s="1"/>
      <c r="F89" s="1"/>
      <c r="G89" s="7"/>
      <c r="H89" s="14"/>
      <c r="I89" s="5"/>
    </row>
    <row r="90" spans="2:9" ht="15">
      <c r="B90" s="2"/>
      <c r="C90" s="1"/>
      <c r="D90" s="1"/>
      <c r="E90" s="27"/>
      <c r="F90" s="1"/>
      <c r="G90" s="7"/>
      <c r="H90" s="14"/>
      <c r="I90" s="5"/>
    </row>
    <row r="91" spans="2:9" ht="15">
      <c r="B91" s="2"/>
      <c r="C91" s="1"/>
      <c r="D91" s="1"/>
      <c r="E91" s="1"/>
      <c r="F91" s="1"/>
      <c r="G91" s="7"/>
      <c r="H91" s="14"/>
      <c r="I91" s="5"/>
    </row>
    <row r="92" spans="2:9" ht="15">
      <c r="B92" s="2"/>
      <c r="C92" s="1"/>
      <c r="D92" s="1"/>
      <c r="E92" s="1"/>
      <c r="F92" s="1"/>
      <c r="G92" s="7"/>
      <c r="H92" s="14"/>
      <c r="I92" s="5"/>
    </row>
    <row r="93" spans="2:9" ht="15">
      <c r="B93" s="2"/>
      <c r="C93" s="1"/>
      <c r="D93" s="1"/>
      <c r="E93" s="1"/>
      <c r="F93" s="1"/>
      <c r="G93" s="7"/>
      <c r="H93" s="14"/>
      <c r="I93" s="5"/>
    </row>
    <row r="94" spans="2:9" ht="15">
      <c r="B94" s="2"/>
      <c r="C94" s="1"/>
      <c r="D94" s="1"/>
      <c r="E94" s="1"/>
      <c r="F94" s="1"/>
      <c r="G94" s="7"/>
      <c r="H94" s="14"/>
      <c r="I94" s="5"/>
    </row>
    <row r="95" spans="2:9" ht="15">
      <c r="B95" s="2"/>
      <c r="C95" s="1"/>
      <c r="D95" s="1"/>
      <c r="E95" s="1"/>
      <c r="F95" s="1"/>
      <c r="G95" s="7"/>
      <c r="H95" s="14"/>
      <c r="I95" s="5"/>
    </row>
    <row r="96" spans="2:9" ht="15">
      <c r="B96" s="2"/>
      <c r="C96" s="1"/>
      <c r="D96" s="1"/>
      <c r="E96" s="1"/>
      <c r="F96" s="1"/>
      <c r="G96" s="7"/>
      <c r="H96" s="14"/>
      <c r="I96" s="5"/>
    </row>
    <row r="97" spans="2:9" ht="15">
      <c r="B97" s="2"/>
      <c r="C97" s="1"/>
      <c r="D97" s="1"/>
      <c r="E97" s="1"/>
      <c r="F97" s="1"/>
      <c r="G97" s="7"/>
      <c r="H97" s="4"/>
      <c r="I97" s="5"/>
    </row>
    <row r="98" spans="2:9" ht="15">
      <c r="B98" s="2"/>
      <c r="C98" s="1"/>
      <c r="D98" s="1"/>
      <c r="E98" s="1"/>
      <c r="F98" s="1"/>
      <c r="G98" s="7"/>
      <c r="H98" s="4"/>
      <c r="I98" s="5"/>
    </row>
    <row r="99" spans="2:9" ht="15">
      <c r="B99" s="2"/>
      <c r="C99" s="1"/>
      <c r="D99" s="1"/>
      <c r="E99" s="1"/>
      <c r="F99" s="1"/>
      <c r="G99" s="7"/>
      <c r="H99" s="4"/>
      <c r="I99" s="5"/>
    </row>
    <row r="100" spans="2:9" ht="15">
      <c r="B100" s="2"/>
      <c r="C100" s="1"/>
      <c r="D100" s="1"/>
      <c r="E100" s="1"/>
      <c r="F100" s="1"/>
      <c r="G100" s="7"/>
      <c r="H100" s="4"/>
      <c r="I100" s="5"/>
    </row>
    <row r="101" spans="2:9" ht="15">
      <c r="B101" s="2"/>
      <c r="C101" s="1"/>
      <c r="D101" s="1"/>
      <c r="E101" s="1"/>
      <c r="F101" s="1"/>
      <c r="G101" s="7"/>
      <c r="H101" s="4"/>
      <c r="I101" s="5"/>
    </row>
    <row r="102" spans="2:9" ht="15">
      <c r="B102" s="2"/>
      <c r="C102" s="1"/>
      <c r="D102" s="1"/>
      <c r="E102" s="1"/>
      <c r="F102" s="1"/>
      <c r="G102" s="7"/>
      <c r="H102" s="4"/>
      <c r="I102" s="5"/>
    </row>
    <row r="103" spans="2:9" ht="15">
      <c r="B103" s="2"/>
      <c r="C103" s="1"/>
      <c r="D103" s="1"/>
      <c r="E103" s="1"/>
      <c r="F103" s="1"/>
      <c r="G103" s="7"/>
      <c r="H103" s="4"/>
      <c r="I103" s="5"/>
    </row>
    <row r="104" spans="2:9" ht="15">
      <c r="B104" s="2"/>
      <c r="C104" s="1"/>
      <c r="D104" s="1"/>
      <c r="E104" s="1"/>
      <c r="F104" s="1"/>
      <c r="G104" s="7"/>
      <c r="H104" s="4"/>
      <c r="I104" s="5"/>
    </row>
    <row r="105" spans="2:9" ht="15">
      <c r="B105" s="2"/>
      <c r="C105" s="1"/>
      <c r="D105" s="1"/>
      <c r="E105" s="1"/>
      <c r="F105" s="1"/>
      <c r="G105" s="7"/>
      <c r="H105" s="14"/>
      <c r="I105" s="5"/>
    </row>
    <row r="106" spans="2:9" ht="15">
      <c r="B106" s="2"/>
      <c r="C106" s="1"/>
      <c r="D106" s="1"/>
      <c r="E106" s="1"/>
      <c r="F106" s="1"/>
      <c r="G106" s="7"/>
      <c r="H106" s="14"/>
      <c r="I106" s="5"/>
    </row>
    <row r="107" spans="2:9" ht="15">
      <c r="B107" s="2"/>
      <c r="C107" s="1"/>
      <c r="D107" s="1"/>
      <c r="E107" s="1"/>
      <c r="F107" s="1"/>
      <c r="G107" s="7"/>
      <c r="H107" s="14"/>
      <c r="I107" s="5"/>
    </row>
    <row r="108" spans="2:9" ht="15">
      <c r="B108" s="2"/>
      <c r="C108" s="1"/>
      <c r="D108" s="1"/>
      <c r="E108" s="1"/>
      <c r="F108" s="1"/>
      <c r="G108" s="7"/>
      <c r="H108" s="14"/>
      <c r="I108" s="5"/>
    </row>
    <row r="109" spans="2:9" ht="15">
      <c r="B109" s="2"/>
      <c r="C109" s="1"/>
      <c r="D109" s="1"/>
      <c r="E109" s="1"/>
      <c r="F109" s="1"/>
      <c r="G109" s="7"/>
      <c r="H109" s="4"/>
      <c r="I109" s="5"/>
    </row>
    <row r="110" spans="2:9" ht="15">
      <c r="B110" s="2"/>
      <c r="C110" s="1"/>
      <c r="D110" s="1"/>
      <c r="E110" s="1"/>
      <c r="F110" s="1"/>
      <c r="G110" s="7"/>
      <c r="H110" s="4"/>
      <c r="I110" s="5"/>
    </row>
    <row r="111" spans="2:9" ht="15">
      <c r="B111" s="2"/>
      <c r="C111" s="1"/>
      <c r="D111" s="1"/>
      <c r="E111" s="1"/>
      <c r="F111" s="1"/>
      <c r="G111" s="7"/>
      <c r="H111" s="14"/>
      <c r="I111" s="5"/>
    </row>
    <row r="112" spans="2:9" ht="15">
      <c r="B112" s="2"/>
      <c r="C112" s="1"/>
      <c r="D112" s="1"/>
      <c r="E112" s="1"/>
      <c r="F112" s="1"/>
      <c r="G112" s="7"/>
      <c r="H112" s="4"/>
      <c r="I112" s="5"/>
    </row>
    <row r="113" spans="2:9" ht="15">
      <c r="B113" s="2"/>
      <c r="C113" s="1"/>
      <c r="D113" s="1"/>
      <c r="E113" s="1"/>
      <c r="F113" s="1"/>
      <c r="G113" s="7"/>
      <c r="H113" s="14"/>
      <c r="I113" s="5"/>
    </row>
    <row r="114" spans="2:9" ht="15">
      <c r="B114" s="2"/>
      <c r="C114" s="1"/>
      <c r="D114" s="1"/>
      <c r="E114" s="1"/>
      <c r="F114" s="1"/>
      <c r="G114" s="7"/>
      <c r="H114" s="14"/>
      <c r="I114" s="5"/>
    </row>
    <row r="115" spans="2:9" ht="15">
      <c r="B115" s="2"/>
      <c r="C115" s="1"/>
      <c r="D115" s="1"/>
      <c r="E115" s="1"/>
      <c r="F115" s="27"/>
      <c r="G115" s="7"/>
      <c r="H115" s="14"/>
      <c r="I115" s="5"/>
    </row>
    <row r="116" spans="2:9" ht="15">
      <c r="B116" s="2"/>
      <c r="C116" s="1"/>
      <c r="D116" s="1"/>
      <c r="E116" s="1"/>
      <c r="F116" s="1"/>
      <c r="G116" s="7"/>
      <c r="H116" s="14"/>
      <c r="I116" s="5"/>
    </row>
    <row r="117" spans="2:9" ht="15">
      <c r="B117" s="2"/>
      <c r="C117" s="1"/>
      <c r="D117" s="1"/>
      <c r="E117" s="1"/>
      <c r="F117" s="1"/>
      <c r="G117" s="7"/>
      <c r="H117" s="14"/>
      <c r="I117" s="5"/>
    </row>
    <row r="118" spans="2:9" ht="15">
      <c r="B118" s="2"/>
      <c r="C118" s="1"/>
      <c r="D118" s="1"/>
      <c r="E118" s="1"/>
      <c r="F118" s="1"/>
      <c r="G118" s="7"/>
      <c r="H118" s="14"/>
      <c r="I118" s="5"/>
    </row>
    <row r="119" spans="2:9" ht="15">
      <c r="B119" s="2"/>
      <c r="C119" s="1"/>
      <c r="D119" s="1"/>
      <c r="E119" s="1"/>
      <c r="F119" s="1"/>
      <c r="G119" s="7"/>
      <c r="H119" s="14"/>
      <c r="I119" s="5"/>
    </row>
    <row r="120" spans="2:9" ht="15">
      <c r="B120" s="2"/>
      <c r="C120" s="1"/>
      <c r="D120" s="1"/>
      <c r="E120" s="1"/>
      <c r="F120" s="1"/>
      <c r="G120" s="7"/>
      <c r="H120" s="14"/>
      <c r="I120" s="5"/>
    </row>
    <row r="121" spans="2:9" ht="15">
      <c r="B121" s="2"/>
      <c r="C121" s="1"/>
      <c r="D121" s="1"/>
      <c r="E121" s="1"/>
      <c r="F121" s="1"/>
      <c r="G121" s="7"/>
      <c r="H121" s="14"/>
      <c r="I121" s="5"/>
    </row>
    <row r="122" spans="2:9" ht="15">
      <c r="B122" s="2"/>
      <c r="C122" s="1"/>
      <c r="D122" s="1"/>
      <c r="E122" s="1"/>
      <c r="F122" s="1"/>
      <c r="G122" s="7"/>
      <c r="H122" s="14"/>
      <c r="I122" s="5"/>
    </row>
    <row r="123" spans="2:9" ht="15">
      <c r="B123" s="2"/>
      <c r="C123" s="1"/>
      <c r="D123" s="27"/>
      <c r="E123" s="27"/>
      <c r="F123" s="27"/>
      <c r="G123" s="31"/>
      <c r="H123" s="14"/>
      <c r="I123" s="18"/>
    </row>
    <row r="124" spans="2:9" ht="15">
      <c r="B124" s="2"/>
      <c r="C124" s="1"/>
      <c r="D124" s="1"/>
      <c r="E124" s="1"/>
      <c r="F124" s="1"/>
      <c r="G124" s="7"/>
      <c r="H124" s="14"/>
      <c r="I124" s="5"/>
    </row>
    <row r="125" spans="2:9" ht="15">
      <c r="B125" s="2"/>
      <c r="C125" s="1"/>
      <c r="D125" s="1"/>
      <c r="E125" s="1"/>
      <c r="F125" s="1"/>
      <c r="G125" s="7"/>
      <c r="H125" s="14"/>
      <c r="I125" s="5"/>
    </row>
    <row r="126" spans="2:9" ht="15">
      <c r="B126" s="2"/>
      <c r="C126" s="1"/>
      <c r="D126" s="1"/>
      <c r="E126" s="1"/>
      <c r="F126" s="1"/>
      <c r="G126" s="7"/>
      <c r="H126" s="14"/>
      <c r="I126" s="5"/>
    </row>
    <row r="127" spans="2:9" ht="15">
      <c r="B127" s="2"/>
      <c r="C127" s="1"/>
      <c r="D127" s="1"/>
      <c r="E127" s="1"/>
      <c r="F127" s="1"/>
      <c r="G127" s="7"/>
      <c r="H127" s="14"/>
      <c r="I127" s="5"/>
    </row>
    <row r="128" spans="2:9" ht="15">
      <c r="B128" s="2"/>
      <c r="C128" s="1"/>
      <c r="D128" s="1"/>
      <c r="E128" s="1"/>
      <c r="F128" s="27"/>
      <c r="G128" s="7"/>
      <c r="H128" s="14"/>
      <c r="I128" s="5"/>
    </row>
    <row r="129" spans="2:9" ht="15">
      <c r="B129" s="2"/>
      <c r="C129" s="1"/>
      <c r="D129" s="1"/>
      <c r="E129" s="1"/>
      <c r="F129" s="1"/>
      <c r="G129" s="7"/>
      <c r="H129" s="14"/>
      <c r="I129" s="5"/>
    </row>
    <row r="130" spans="2:9" ht="15">
      <c r="B130" s="2"/>
      <c r="C130" s="1"/>
      <c r="D130" s="1"/>
      <c r="E130" s="5"/>
      <c r="F130" s="27"/>
      <c r="G130" s="7"/>
      <c r="H130" s="14"/>
      <c r="I130" s="5"/>
    </row>
    <row r="131" spans="2:9" ht="15">
      <c r="B131" s="2"/>
      <c r="C131" s="1"/>
      <c r="D131" s="1"/>
      <c r="E131" s="5"/>
      <c r="F131" s="1"/>
      <c r="G131" s="7"/>
      <c r="H131" s="14"/>
      <c r="I131" s="5"/>
    </row>
    <row r="132" spans="2:9" ht="15">
      <c r="B132" s="2"/>
      <c r="C132" s="1"/>
      <c r="D132" s="1"/>
      <c r="E132" s="5"/>
      <c r="F132" s="27"/>
      <c r="G132" s="7"/>
      <c r="H132" s="14"/>
      <c r="I132" s="5"/>
    </row>
    <row r="133" spans="2:9" ht="15">
      <c r="B133" s="2"/>
      <c r="C133" s="1"/>
      <c r="D133" s="1"/>
      <c r="E133" s="5"/>
      <c r="F133" s="1"/>
      <c r="G133" s="7"/>
      <c r="H133" s="14"/>
      <c r="I133" s="5"/>
    </row>
    <row r="134" spans="2:9" ht="15">
      <c r="B134" s="2"/>
      <c r="C134" s="1"/>
      <c r="D134" s="1"/>
      <c r="E134" s="5"/>
      <c r="F134" s="1"/>
      <c r="G134" s="7"/>
      <c r="H134" s="4"/>
      <c r="I134" s="5"/>
    </row>
    <row r="135" spans="2:9" ht="15">
      <c r="B135" s="2"/>
      <c r="C135" s="1"/>
      <c r="D135" s="1"/>
      <c r="E135" s="5"/>
      <c r="F135" s="1"/>
      <c r="G135" s="7"/>
      <c r="H135" s="14"/>
      <c r="I135" s="5"/>
    </row>
    <row r="136" spans="2:9" ht="15">
      <c r="B136" s="2"/>
      <c r="C136" s="1"/>
      <c r="D136" s="1"/>
      <c r="E136" s="1"/>
      <c r="F136" s="1"/>
      <c r="G136" s="7"/>
      <c r="H136" s="14"/>
      <c r="I136" s="5"/>
    </row>
    <row r="137" spans="2:9" ht="15">
      <c r="B137" s="2"/>
      <c r="C137" s="1"/>
      <c r="D137" s="1"/>
      <c r="E137" s="5"/>
      <c r="F137" s="1"/>
      <c r="G137" s="7"/>
      <c r="H137" s="14"/>
      <c r="I137" s="5"/>
    </row>
    <row r="138" spans="2:9" ht="15">
      <c r="B138" s="2"/>
      <c r="C138" s="1"/>
      <c r="D138" s="1"/>
      <c r="E138" s="1"/>
      <c r="F138" s="1"/>
      <c r="G138" s="7"/>
      <c r="H138" s="14"/>
      <c r="I138" s="5"/>
    </row>
    <row r="139" spans="2:9" ht="15">
      <c r="B139" s="2"/>
      <c r="C139" s="1"/>
      <c r="D139" s="1"/>
      <c r="E139" s="1"/>
      <c r="F139" s="1"/>
      <c r="G139" s="7"/>
      <c r="H139" s="14"/>
      <c r="I139" s="5"/>
    </row>
    <row r="140" spans="2:9" ht="15">
      <c r="B140" s="2"/>
      <c r="C140" s="1"/>
      <c r="D140" s="1"/>
      <c r="E140" s="1"/>
      <c r="F140" s="1"/>
      <c r="G140" s="7"/>
      <c r="H140" s="14"/>
      <c r="I140" s="5"/>
    </row>
    <row r="141" spans="2:9" ht="15">
      <c r="B141" s="2"/>
      <c r="C141" s="1"/>
      <c r="D141" s="1"/>
      <c r="E141" s="1"/>
      <c r="F141" s="1"/>
      <c r="G141" s="7"/>
      <c r="H141" s="14"/>
      <c r="I141" s="5"/>
    </row>
    <row r="142" spans="2:9" ht="15">
      <c r="B142" s="2"/>
      <c r="C142" s="1"/>
      <c r="D142" s="1"/>
      <c r="E142" s="1"/>
      <c r="F142" s="27"/>
      <c r="G142" s="7"/>
      <c r="H142" s="4"/>
      <c r="I142" s="5"/>
    </row>
    <row r="143" spans="2:9" ht="15">
      <c r="B143" s="2"/>
      <c r="C143" s="1"/>
      <c r="D143" s="1"/>
      <c r="E143" s="5"/>
      <c r="F143" s="5"/>
      <c r="G143" s="3"/>
      <c r="H143" s="14"/>
      <c r="I143" s="5"/>
    </row>
    <row r="144" spans="2:9" ht="15">
      <c r="B144" s="2"/>
      <c r="C144" s="1"/>
      <c r="D144" s="1"/>
      <c r="E144" s="5"/>
      <c r="F144" s="5"/>
      <c r="G144" s="3"/>
      <c r="H144" s="14"/>
      <c r="I144" s="5"/>
    </row>
    <row r="145" spans="2:9" ht="15">
      <c r="B145" s="2"/>
      <c r="C145" s="1"/>
      <c r="D145" s="1"/>
      <c r="E145" s="5"/>
      <c r="F145" s="5"/>
      <c r="G145" s="3"/>
      <c r="H145" s="14"/>
      <c r="I145" s="5"/>
    </row>
    <row r="146" spans="2:9" ht="15">
      <c r="B146" s="2"/>
      <c r="C146" s="1"/>
      <c r="D146" s="1"/>
      <c r="E146" s="5"/>
      <c r="F146" s="5"/>
      <c r="G146" s="3"/>
      <c r="H146" s="14"/>
      <c r="I146" s="5"/>
    </row>
    <row r="147" spans="2:9" ht="15">
      <c r="B147" s="2"/>
      <c r="C147" s="1"/>
      <c r="D147" s="1"/>
      <c r="E147" s="5"/>
      <c r="F147" s="5"/>
      <c r="G147" s="3"/>
      <c r="H147" s="14"/>
      <c r="I147" s="5"/>
    </row>
    <row r="148" spans="2:9" ht="15">
      <c r="B148" s="2"/>
      <c r="C148" s="1"/>
      <c r="D148" s="1"/>
      <c r="E148" s="5"/>
      <c r="F148" s="5"/>
      <c r="G148" s="3"/>
      <c r="H148" s="14"/>
      <c r="I148" s="5"/>
    </row>
    <row r="149" spans="2:9" ht="15">
      <c r="B149" s="2"/>
      <c r="C149" s="1"/>
      <c r="D149" s="1"/>
      <c r="E149" s="5"/>
      <c r="F149" s="5"/>
      <c r="G149" s="3"/>
      <c r="H149" s="14"/>
      <c r="I149" s="5"/>
    </row>
    <row r="150" spans="2:9" ht="15">
      <c r="B150" s="2"/>
      <c r="C150" s="1"/>
      <c r="D150" s="1"/>
      <c r="E150" s="5"/>
      <c r="F150" s="5"/>
      <c r="G150" s="3"/>
      <c r="H150" s="14"/>
      <c r="I150" s="5"/>
    </row>
    <row r="151" spans="2:9" ht="15">
      <c r="B151" s="2"/>
      <c r="C151" s="1"/>
      <c r="D151" s="1"/>
      <c r="E151" s="5"/>
      <c r="F151" s="5"/>
      <c r="G151" s="3"/>
      <c r="H151" s="14"/>
      <c r="I151" s="5"/>
    </row>
    <row r="152" spans="2:9" ht="15">
      <c r="B152" s="2"/>
      <c r="C152" s="1"/>
      <c r="D152" s="1"/>
      <c r="E152" s="5"/>
      <c r="F152" s="5"/>
      <c r="G152" s="3"/>
      <c r="H152" s="14"/>
      <c r="I152" s="5"/>
    </row>
    <row r="153" spans="2:9" ht="15">
      <c r="B153" s="2"/>
      <c r="C153" s="1"/>
      <c r="D153" s="1"/>
      <c r="E153" s="5"/>
      <c r="F153" s="5"/>
      <c r="G153" s="3"/>
      <c r="H153" s="14"/>
      <c r="I153" s="5"/>
    </row>
    <row r="154" spans="2:9" ht="15">
      <c r="B154" s="2"/>
      <c r="C154" s="1"/>
      <c r="D154" s="1"/>
      <c r="E154" s="5"/>
      <c r="F154" s="5"/>
      <c r="G154" s="3"/>
      <c r="H154" s="14"/>
      <c r="I154" s="5"/>
    </row>
    <row r="155" spans="2:9" ht="15">
      <c r="B155" s="2"/>
      <c r="C155" s="1"/>
      <c r="D155" s="1"/>
      <c r="E155" s="5"/>
      <c r="F155" s="5"/>
      <c r="G155" s="3"/>
      <c r="H155" s="14"/>
      <c r="I155" s="5"/>
    </row>
    <row r="156" spans="2:9" ht="15">
      <c r="B156" s="2"/>
      <c r="C156" s="1"/>
      <c r="D156" s="1"/>
      <c r="E156" s="5"/>
      <c r="F156" s="5"/>
      <c r="G156" s="3"/>
      <c r="H156" s="14"/>
      <c r="I156" s="5"/>
    </row>
    <row r="157" spans="2:9" ht="15">
      <c r="B157" s="2"/>
      <c r="C157" s="1"/>
      <c r="D157" s="1"/>
      <c r="E157" s="1"/>
      <c r="F157" s="1"/>
      <c r="G157" s="7"/>
      <c r="H157" s="4"/>
      <c r="I157" s="5"/>
    </row>
    <row r="158" spans="2:9" ht="15">
      <c r="B158" s="2"/>
      <c r="C158" s="1"/>
      <c r="D158" s="1"/>
      <c r="E158" s="1"/>
      <c r="F158" s="5"/>
      <c r="G158" s="7"/>
      <c r="H158" s="14"/>
      <c r="I158" s="5"/>
    </row>
    <row r="159" spans="2:9" ht="15">
      <c r="B159" s="2"/>
      <c r="C159" s="1"/>
      <c r="D159" s="1"/>
      <c r="E159" s="1"/>
      <c r="F159" s="5"/>
      <c r="G159" s="7"/>
      <c r="H159" s="14"/>
      <c r="I159" s="5"/>
    </row>
    <row r="160" spans="2:9" ht="15">
      <c r="B160" s="2"/>
      <c r="C160" s="1"/>
      <c r="D160" s="1"/>
      <c r="E160" s="1"/>
      <c r="F160" s="5"/>
      <c r="G160" s="7"/>
      <c r="H160" s="14"/>
      <c r="I160" s="5"/>
    </row>
    <row r="161" spans="2:9" ht="15">
      <c r="B161" s="2"/>
      <c r="C161" s="1"/>
      <c r="D161" s="1"/>
      <c r="E161" s="1"/>
      <c r="F161" s="5"/>
      <c r="G161" s="7"/>
      <c r="H161" s="14"/>
      <c r="I161" s="5"/>
    </row>
    <row r="162" spans="2:9" ht="15">
      <c r="B162" s="2"/>
      <c r="C162" s="1"/>
      <c r="D162" s="1"/>
      <c r="E162" s="1"/>
      <c r="F162" s="5"/>
      <c r="G162" s="7"/>
      <c r="H162" s="14"/>
      <c r="I162" s="5"/>
    </row>
    <row r="163" spans="2:9" ht="15">
      <c r="B163" s="2"/>
      <c r="C163" s="1"/>
      <c r="D163" s="1"/>
      <c r="E163" s="5"/>
      <c r="F163" s="5"/>
      <c r="G163" s="3"/>
      <c r="H163" s="14"/>
      <c r="I163" s="5"/>
    </row>
    <row r="164" spans="2:9" ht="15">
      <c r="B164" s="2"/>
      <c r="C164" s="1"/>
      <c r="D164" s="1"/>
      <c r="E164" s="1"/>
      <c r="F164" s="5"/>
      <c r="G164" s="3"/>
      <c r="H164" s="14"/>
      <c r="I164" s="5"/>
    </row>
    <row r="165" spans="2:9" ht="15">
      <c r="B165" s="2"/>
      <c r="C165" s="1"/>
      <c r="D165" s="1"/>
      <c r="E165" s="1"/>
      <c r="F165" s="5"/>
      <c r="G165" s="3"/>
      <c r="H165" s="14"/>
      <c r="I165" s="5"/>
    </row>
    <row r="166" spans="2:9" ht="15">
      <c r="B166" s="2"/>
      <c r="C166" s="1"/>
      <c r="D166" s="1"/>
      <c r="E166" s="1"/>
      <c r="F166" s="5"/>
      <c r="G166" s="3"/>
      <c r="H166" s="14"/>
      <c r="I166" s="5"/>
    </row>
    <row r="167" spans="2:9" ht="15">
      <c r="B167" s="2"/>
      <c r="C167" s="1"/>
      <c r="D167" s="1"/>
      <c r="E167" s="1"/>
      <c r="F167" s="5"/>
      <c r="G167" s="3"/>
      <c r="H167" s="14"/>
      <c r="I167" s="5"/>
    </row>
    <row r="168" spans="2:9" ht="15">
      <c r="B168" s="2"/>
      <c r="C168" s="1"/>
      <c r="D168" s="1"/>
      <c r="E168" s="1"/>
      <c r="F168" s="5"/>
      <c r="G168" s="3"/>
      <c r="H168" s="14"/>
      <c r="I168" s="5"/>
    </row>
    <row r="169" spans="2:9" ht="15">
      <c r="B169" s="2"/>
      <c r="C169" s="1"/>
      <c r="D169" s="1"/>
      <c r="E169" s="1"/>
      <c r="F169" s="5"/>
      <c r="G169" s="3"/>
      <c r="H169" s="14"/>
      <c r="I169" s="5"/>
    </row>
    <row r="170" spans="2:9" ht="15">
      <c r="B170" s="2"/>
      <c r="C170" s="1"/>
      <c r="D170" s="1"/>
      <c r="E170" s="1"/>
      <c r="F170" s="5"/>
      <c r="G170" s="3"/>
      <c r="H170" s="14"/>
      <c r="I170" s="5"/>
    </row>
    <row r="171" spans="2:9" ht="15">
      <c r="B171" s="2"/>
      <c r="C171" s="1"/>
      <c r="D171" s="1"/>
      <c r="E171" s="1"/>
      <c r="F171" s="18"/>
      <c r="G171" s="3"/>
      <c r="H171" s="14"/>
      <c r="I171" s="5"/>
    </row>
    <row r="172" spans="2:9" ht="15">
      <c r="B172" s="2"/>
      <c r="C172" s="1"/>
      <c r="D172" s="1"/>
      <c r="E172" s="1"/>
      <c r="F172" s="5"/>
      <c r="G172" s="3"/>
      <c r="H172" s="14"/>
      <c r="I172" s="5"/>
    </row>
    <row r="173" spans="2:9" ht="15">
      <c r="B173" s="2"/>
      <c r="C173" s="1"/>
      <c r="D173" s="1"/>
      <c r="E173" s="1"/>
      <c r="F173" s="5"/>
      <c r="G173" s="3"/>
      <c r="H173" s="14"/>
      <c r="I173" s="5"/>
    </row>
    <row r="174" spans="2:9" ht="15">
      <c r="B174" s="2"/>
      <c r="C174" s="1"/>
      <c r="D174" s="1"/>
      <c r="E174" s="1"/>
      <c r="F174" s="5"/>
      <c r="G174" s="3"/>
      <c r="H174" s="14"/>
      <c r="I174" s="5"/>
    </row>
    <row r="175" spans="2:9" ht="15">
      <c r="B175" s="2"/>
      <c r="C175" s="1"/>
      <c r="D175" s="1"/>
      <c r="E175" s="1"/>
      <c r="F175" s="5"/>
      <c r="G175" s="7"/>
      <c r="H175" s="4"/>
      <c r="I175" s="5"/>
    </row>
    <row r="176" spans="2:9" ht="15">
      <c r="B176" s="2"/>
      <c r="C176" s="1"/>
      <c r="D176" s="1"/>
      <c r="E176" s="1"/>
      <c r="F176" s="1"/>
      <c r="G176" s="7"/>
      <c r="H176" s="14"/>
      <c r="I176" s="5"/>
    </row>
    <row r="177" spans="2:9" ht="15">
      <c r="B177" s="2"/>
      <c r="C177" s="1"/>
      <c r="D177" s="1"/>
      <c r="E177" s="1"/>
      <c r="F177" s="1"/>
      <c r="G177" s="7"/>
      <c r="H177" s="4"/>
      <c r="I177" s="5"/>
    </row>
    <row r="178" spans="2:9" ht="15">
      <c r="B178" s="2"/>
      <c r="C178" s="1"/>
      <c r="D178" s="1"/>
      <c r="E178" s="1"/>
      <c r="F178" s="5"/>
      <c r="G178" s="7"/>
      <c r="H178" s="14"/>
      <c r="I178" s="5"/>
    </row>
    <row r="179" spans="2:9" ht="15">
      <c r="B179" s="2"/>
      <c r="C179" s="1"/>
      <c r="D179" s="1"/>
      <c r="E179" s="1"/>
      <c r="F179" s="5"/>
      <c r="G179" s="7"/>
      <c r="H179" s="14"/>
      <c r="I179" s="5"/>
    </row>
    <row r="180" spans="2:9" ht="15">
      <c r="B180" s="2"/>
      <c r="C180" s="1"/>
      <c r="D180" s="1"/>
      <c r="E180" s="1"/>
      <c r="F180" s="5"/>
      <c r="G180" s="7"/>
      <c r="H180" s="14"/>
      <c r="I180" s="5"/>
    </row>
    <row r="181" spans="2:9" ht="15">
      <c r="B181" s="2"/>
      <c r="C181" s="1"/>
      <c r="D181" s="1"/>
      <c r="E181" s="1"/>
      <c r="F181" s="5"/>
      <c r="G181" s="7"/>
      <c r="H181" s="14"/>
      <c r="I181" s="5"/>
    </row>
    <row r="182" spans="2:9" ht="15">
      <c r="B182" s="2"/>
      <c r="C182" s="1"/>
      <c r="D182" s="1"/>
      <c r="E182" s="1"/>
      <c r="F182" s="5"/>
      <c r="G182" s="7"/>
      <c r="H182" s="14"/>
      <c r="I182" s="5"/>
    </row>
  </sheetData>
  <sheetProtection/>
  <conditionalFormatting sqref="E3:I182">
    <cfRule type="cellIs" priority="48" dxfId="0" operator="equal">
      <formula>"Sem Orientador"</formula>
    </cfRule>
  </conditionalFormatting>
  <conditionalFormatting sqref="H91:H94">
    <cfRule type="cellIs" priority="47" dxfId="0" operator="equal">
      <formula>"Sem Orientador"</formula>
    </cfRule>
  </conditionalFormatting>
  <conditionalFormatting sqref="H123:H126">
    <cfRule type="cellIs" priority="46" dxfId="0" operator="equal">
      <formula>"Sem Orientador"</formula>
    </cfRule>
  </conditionalFormatting>
  <conditionalFormatting sqref="H130:H132">
    <cfRule type="cellIs" priority="45" dxfId="0" operator="equal">
      <formula>"Sem Orientador"</formula>
    </cfRule>
  </conditionalFormatting>
  <conditionalFormatting sqref="H123:H126">
    <cfRule type="cellIs" priority="44" dxfId="0" operator="equal">
      <formula>"Sem Orientador"</formula>
    </cfRule>
  </conditionalFormatting>
  <conditionalFormatting sqref="H130:H132">
    <cfRule type="cellIs" priority="43" dxfId="0" operator="equal">
      <formula>"Sem Orientador"</formula>
    </cfRule>
  </conditionalFormatting>
  <conditionalFormatting sqref="H133:H137">
    <cfRule type="cellIs" priority="42" dxfId="0" operator="equal">
      <formula>"Sem Orientador"</formula>
    </cfRule>
  </conditionalFormatting>
  <conditionalFormatting sqref="H138:H142">
    <cfRule type="cellIs" priority="41" dxfId="0" operator="equal">
      <formula>"Sem Orientador"</formula>
    </cfRule>
  </conditionalFormatting>
  <conditionalFormatting sqref="H143:H147">
    <cfRule type="cellIs" priority="40" dxfId="0" operator="equal">
      <formula>"Sem Orientador"</formula>
    </cfRule>
  </conditionalFormatting>
  <conditionalFormatting sqref="H148">
    <cfRule type="cellIs" priority="39" dxfId="0" operator="equal">
      <formula>"Sem Orientador"</formula>
    </cfRule>
  </conditionalFormatting>
  <conditionalFormatting sqref="H55">
    <cfRule type="cellIs" priority="38" dxfId="0" operator="equal">
      <formula>"Sem Orientador"</formula>
    </cfRule>
  </conditionalFormatting>
  <conditionalFormatting sqref="H64">
    <cfRule type="cellIs" priority="37" dxfId="0" operator="equal">
      <formula>"Sem Orientador"</formula>
    </cfRule>
  </conditionalFormatting>
  <conditionalFormatting sqref="H90">
    <cfRule type="cellIs" priority="36" dxfId="0" operator="equal">
      <formula>"Sem Orientador"</formula>
    </cfRule>
  </conditionalFormatting>
  <conditionalFormatting sqref="H75">
    <cfRule type="cellIs" priority="35" dxfId="0" operator="equal">
      <formula>"Sem Orientador"</formula>
    </cfRule>
  </conditionalFormatting>
  <conditionalFormatting sqref="H76">
    <cfRule type="cellIs" priority="34" dxfId="0" operator="equal">
      <formula>"Sem Orientador"</formula>
    </cfRule>
  </conditionalFormatting>
  <conditionalFormatting sqref="H107">
    <cfRule type="cellIs" priority="33" dxfId="0" operator="equal">
      <formula>"Sem Orientador"</formula>
    </cfRule>
  </conditionalFormatting>
  <conditionalFormatting sqref="H108">
    <cfRule type="cellIs" priority="32" dxfId="0" operator="equal">
      <formula>"Sem Orientador"</formula>
    </cfRule>
  </conditionalFormatting>
  <conditionalFormatting sqref="H109">
    <cfRule type="cellIs" priority="31" dxfId="0" operator="equal">
      <formula>"Sem Orientador"</formula>
    </cfRule>
  </conditionalFormatting>
  <conditionalFormatting sqref="H110">
    <cfRule type="cellIs" priority="30" dxfId="0" operator="equal">
      <formula>"Sem Orientador"</formula>
    </cfRule>
  </conditionalFormatting>
  <conditionalFormatting sqref="H148">
    <cfRule type="cellIs" priority="29" dxfId="0" operator="equal">
      <formula>"Sem Orientador"</formula>
    </cfRule>
  </conditionalFormatting>
  <conditionalFormatting sqref="H147">
    <cfRule type="cellIs" priority="28" dxfId="0" operator="equal">
      <formula>"Sem Orientador"</formula>
    </cfRule>
  </conditionalFormatting>
  <conditionalFormatting sqref="H53">
    <cfRule type="cellIs" priority="27" dxfId="0" operator="equal">
      <formula>"Sem Orientador"</formula>
    </cfRule>
  </conditionalFormatting>
  <conditionalFormatting sqref="H91">
    <cfRule type="cellIs" priority="26" dxfId="0" operator="equal">
      <formula>"Sem Orientador"</formula>
    </cfRule>
  </conditionalFormatting>
  <conditionalFormatting sqref="H91">
    <cfRule type="cellIs" priority="25" dxfId="0" operator="equal">
      <formula>"Sem Orientador"</formula>
    </cfRule>
  </conditionalFormatting>
  <conditionalFormatting sqref="H94">
    <cfRule type="cellIs" priority="24" dxfId="0" operator="equal">
      <formula>"Sem Orientador"</formula>
    </cfRule>
  </conditionalFormatting>
  <conditionalFormatting sqref="H123">
    <cfRule type="cellIs" priority="23" dxfId="0" operator="equal">
      <formula>"Sem Orientador"</formula>
    </cfRule>
  </conditionalFormatting>
  <conditionalFormatting sqref="H134">
    <cfRule type="cellIs" priority="22" dxfId="0" operator="equal">
      <formula>"Sem Orientador"</formula>
    </cfRule>
  </conditionalFormatting>
  <conditionalFormatting sqref="H138">
    <cfRule type="cellIs" priority="21" dxfId="0" operator="equal">
      <formula>"Sem Orientador"</formula>
    </cfRule>
  </conditionalFormatting>
  <conditionalFormatting sqref="H143">
    <cfRule type="cellIs" priority="20" dxfId="0" operator="equal">
      <formula>"Sem Orientador"</formula>
    </cfRule>
  </conditionalFormatting>
  <conditionalFormatting sqref="H91">
    <cfRule type="cellIs" priority="19" dxfId="0" operator="equal">
      <formula>"Sem Orientador"</formula>
    </cfRule>
  </conditionalFormatting>
  <conditionalFormatting sqref="H92">
    <cfRule type="cellIs" priority="18" dxfId="0" operator="equal">
      <formula>"Sem Orientador"</formula>
    </cfRule>
  </conditionalFormatting>
  <conditionalFormatting sqref="H91">
    <cfRule type="cellIs" priority="17" dxfId="0" operator="equal">
      <formula>"Sem Orientador"</formula>
    </cfRule>
  </conditionalFormatting>
  <conditionalFormatting sqref="H93">
    <cfRule type="cellIs" priority="16" dxfId="0" operator="equal">
      <formula>"Sem Orientador"</formula>
    </cfRule>
  </conditionalFormatting>
  <conditionalFormatting sqref="H146">
    <cfRule type="cellIs" priority="15" dxfId="0" operator="equal">
      <formula>"Sem Orientador"</formula>
    </cfRule>
  </conditionalFormatting>
  <conditionalFormatting sqref="H144">
    <cfRule type="cellIs" priority="14" dxfId="0" operator="equal">
      <formula>"Sem Orientador"</formula>
    </cfRule>
  </conditionalFormatting>
  <conditionalFormatting sqref="H142">
    <cfRule type="cellIs" priority="13" dxfId="0" operator="equal">
      <formula>"Sem Orientador"</formula>
    </cfRule>
  </conditionalFormatting>
  <conditionalFormatting sqref="H140">
    <cfRule type="cellIs" priority="12" dxfId="0" operator="equal">
      <formula>"Sem Orientador"</formula>
    </cfRule>
  </conditionalFormatting>
  <conditionalFormatting sqref="H151">
    <cfRule type="cellIs" priority="11" dxfId="0" operator="equal">
      <formula>"Sem Orientador"</formula>
    </cfRule>
  </conditionalFormatting>
  <conditionalFormatting sqref="H151">
    <cfRule type="cellIs" priority="10" dxfId="0" operator="equal">
      <formula>"Sem Orientador"</formula>
    </cfRule>
  </conditionalFormatting>
  <conditionalFormatting sqref="H119">
    <cfRule type="cellIs" priority="9" dxfId="0" operator="equal">
      <formula>"Sem Orientador"</formula>
    </cfRule>
  </conditionalFormatting>
  <conditionalFormatting sqref="H169">
    <cfRule type="cellIs" priority="8" dxfId="0" operator="equal">
      <formula>"Sem Orientador"</formula>
    </cfRule>
  </conditionalFormatting>
  <conditionalFormatting sqref="H182">
    <cfRule type="cellIs" priority="7" dxfId="0" operator="equal">
      <formula>"Sem Orientador"</formula>
    </cfRule>
  </conditionalFormatting>
  <conditionalFormatting sqref="H21">
    <cfRule type="cellIs" priority="6" dxfId="0" operator="equal">
      <formula>"Sem Orientador"</formula>
    </cfRule>
  </conditionalFormatting>
  <conditionalFormatting sqref="H17">
    <cfRule type="cellIs" priority="5" dxfId="0" operator="equal">
      <formula>"Sem Orientador"</formula>
    </cfRule>
  </conditionalFormatting>
  <conditionalFormatting sqref="H89">
    <cfRule type="cellIs" priority="4" dxfId="0" operator="equal">
      <formula>"Sem Orientador"</formula>
    </cfRule>
  </conditionalFormatting>
  <conditionalFormatting sqref="H91">
    <cfRule type="cellIs" priority="3" dxfId="0" operator="equal">
      <formula>"Sem Orientador"</formula>
    </cfRule>
  </conditionalFormatting>
  <conditionalFormatting sqref="H90">
    <cfRule type="cellIs" priority="2" dxfId="0" operator="equal">
      <formula>"Sem Orientador"</formula>
    </cfRule>
  </conditionalFormatting>
  <conditionalFormatting sqref="H92">
    <cfRule type="cellIs" priority="1" dxfId="0" operator="equal">
      <formula>"Sem Orientador"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E106" sqref="E106"/>
    </sheetView>
  </sheetViews>
  <sheetFormatPr defaultColWidth="9.140625" defaultRowHeight="15"/>
  <cols>
    <col min="1" max="1" width="2.7109375" style="33" customWidth="1"/>
    <col min="2" max="2" width="14.140625" style="0" bestFit="1" customWidth="1"/>
    <col min="3" max="3" width="37.28125" style="0" bestFit="1" customWidth="1"/>
    <col min="4" max="5" width="21.140625" style="9" bestFit="1" customWidth="1"/>
    <col min="6" max="6" width="10.7109375" style="9" bestFit="1" customWidth="1"/>
    <col min="7" max="7" width="7.57421875" style="0" customWidth="1"/>
    <col min="8" max="8" width="9.00390625" style="0" bestFit="1" customWidth="1"/>
    <col min="9" max="9" width="100.7109375" style="0" customWidth="1"/>
  </cols>
  <sheetData>
    <row r="1" spans="2:9" ht="30" customHeight="1">
      <c r="B1" s="36"/>
      <c r="C1" s="35"/>
      <c r="D1" s="36"/>
      <c r="E1" s="36"/>
      <c r="F1" s="36"/>
      <c r="G1" s="36"/>
      <c r="H1" s="36"/>
      <c r="I1" s="36"/>
    </row>
    <row r="2" spans="2:9" ht="45" customHeight="1">
      <c r="B2" s="19" t="s">
        <v>3</v>
      </c>
      <c r="C2" s="19" t="s">
        <v>2</v>
      </c>
      <c r="D2" s="19" t="s">
        <v>5</v>
      </c>
      <c r="E2" s="19" t="s">
        <v>71</v>
      </c>
      <c r="F2" s="19" t="s">
        <v>8</v>
      </c>
      <c r="G2" s="19" t="s">
        <v>9</v>
      </c>
      <c r="H2" s="19" t="s">
        <v>10</v>
      </c>
      <c r="I2" s="34" t="s">
        <v>75</v>
      </c>
    </row>
    <row r="3" spans="1:9" ht="15">
      <c r="A3" s="33" t="str">
        <f aca="true" t="shared" si="0" ref="A3:A66">CONCATENATE(H3,G3,F3)</f>
        <v>sala 230,87152777777777842895</v>
      </c>
      <c r="B3" s="28" t="str">
        <f>Bancas!E3</f>
        <v>DIREITO</v>
      </c>
      <c r="C3" s="28" t="str">
        <f>Bancas!D3</f>
        <v>ÁGUIDA APARECIDA DA SILVEIRA SILVA</v>
      </c>
      <c r="D3" s="28" t="str">
        <f>Bancas!G3</f>
        <v>JÚLIO MORAES OLIVEIRA</v>
      </c>
      <c r="E3" s="28" t="str">
        <f>Bancas!H3</f>
        <v>GEOVÁ NEPOMUCENO MOTA</v>
      </c>
      <c r="F3" s="31">
        <f>Bancas!J3</f>
        <v>42895</v>
      </c>
      <c r="G3" s="14">
        <f>Bancas!K3</f>
        <v>0.8715277777777778</v>
      </c>
      <c r="H3" s="27" t="str">
        <f>Bancas!L3</f>
        <v>sala 23</v>
      </c>
      <c r="I3" s="28" t="str">
        <f>Bancas!O3</f>
        <v>A EUTANÁSIA SOB A PERSPECTIVA DA HERMENÊUTICA JURÍDICA: um confronto entre o princípio da dignidade da pessoa humana e o direito à vida</v>
      </c>
    </row>
    <row r="4" spans="1:9" ht="15">
      <c r="A4" s="33" t="str">
        <f t="shared" si="0"/>
        <v>aud.I0,79166666666666742891</v>
      </c>
      <c r="B4" s="28" t="str">
        <f>Bancas!E4</f>
        <v>DIREITO</v>
      </c>
      <c r="C4" s="28" t="str">
        <f>Bancas!D4</f>
        <v>ALEF DAVID LEMOS</v>
      </c>
      <c r="D4" s="28" t="str">
        <f>Bancas!G4</f>
        <v>RENATO C. BECHELAINE</v>
      </c>
      <c r="E4" s="28" t="str">
        <f>Bancas!H4</f>
        <v>GIOVANNI VINÍCIUS C. E SILVA</v>
      </c>
      <c r="F4" s="31">
        <f>Bancas!J4</f>
        <v>42891</v>
      </c>
      <c r="G4" s="14">
        <f>Bancas!K4</f>
        <v>0.7916666666666666</v>
      </c>
      <c r="H4" s="27" t="str">
        <f>Bancas!L4</f>
        <v>aud.I</v>
      </c>
      <c r="I4" s="28" t="str">
        <f>Bancas!O4</f>
        <v>SISTEMAS INTERNACIONAIS DE PROTEÇÃO DOS DIREITOS HUMANOS</v>
      </c>
    </row>
    <row r="5" spans="1:9" ht="15">
      <c r="A5" s="33" t="str">
        <f t="shared" si="0"/>
        <v>aud.II0,79166666666666742892</v>
      </c>
      <c r="B5" s="28" t="str">
        <f>Bancas!E5</f>
        <v>DIREITO</v>
      </c>
      <c r="C5" s="28" t="str">
        <f>Bancas!D5</f>
        <v>ANA CAROLINE MOREIRA</v>
      </c>
      <c r="D5" s="28" t="str">
        <f>Bancas!G5</f>
        <v>GIOVANE LOPES C. MENDONÇA</v>
      </c>
      <c r="E5" s="28" t="str">
        <f>Bancas!H5</f>
        <v>ALEXANDRE M. MAROMBA</v>
      </c>
      <c r="F5" s="31">
        <f>Bancas!J5</f>
        <v>42892</v>
      </c>
      <c r="G5" s="14">
        <f>Bancas!K5</f>
        <v>0.7916666666666666</v>
      </c>
      <c r="H5" s="27" t="str">
        <f>Bancas!L5</f>
        <v>aud.II</v>
      </c>
      <c r="I5" s="28" t="str">
        <f>Bancas!O5</f>
        <v>APOSENTADORIA POR INVALIDEZ E O CONTRATO DE TRABALHO: uma análise crítica dos efeitos da concessão do benefício previdenciário</v>
      </c>
    </row>
    <row r="6" spans="1:9" ht="15">
      <c r="A6" s="33" t="str">
        <f t="shared" si="0"/>
        <v>sala 230,79166666666666742893</v>
      </c>
      <c r="B6" s="28" t="str">
        <f>Bancas!E6</f>
        <v>DIREITO</v>
      </c>
      <c r="C6" s="28" t="str">
        <f>Bancas!D6</f>
        <v>ANA MARIA GUIMARÃES GAUDIOSO</v>
      </c>
      <c r="D6" s="28" t="str">
        <f>Bancas!G6</f>
        <v>MÁRCIO EDUARDO N.P.MORAIS</v>
      </c>
      <c r="E6" s="28" t="str">
        <f>Bancas!H6</f>
        <v>GIOVANNI VINÍCIUS C. E SILVA</v>
      </c>
      <c r="F6" s="31">
        <f>Bancas!J6</f>
        <v>42893</v>
      </c>
      <c r="G6" s="14">
        <f>Bancas!K6</f>
        <v>0.7916666666666666</v>
      </c>
      <c r="H6" s="27" t="str">
        <f>Bancas!L6</f>
        <v>sala 23</v>
      </c>
      <c r="I6" s="28" t="str">
        <f>Bancas!O6</f>
        <v>O ATIVISMO JUDICIAL BRASILEIRO: via legítima para a concretização de direitos fundamentais ou remediação à ausência de democracia?</v>
      </c>
    </row>
    <row r="7" spans="1:9" ht="15">
      <c r="A7" s="33" t="str">
        <f t="shared" si="0"/>
        <v>aud.II0,87152777777777842895</v>
      </c>
      <c r="B7" s="28" t="str">
        <f>Bancas!E7</f>
        <v>DIREITO</v>
      </c>
      <c r="C7" s="28" t="str">
        <f>Bancas!D7</f>
        <v>ANDERSON DUARTE PEREIRA</v>
      </c>
      <c r="D7" s="28" t="str">
        <f>Bancas!G7</f>
        <v>RONALDO GALVÃO</v>
      </c>
      <c r="E7" s="28" t="str">
        <f>Bancas!H7</f>
        <v>RENATO C. BECHELAINE</v>
      </c>
      <c r="F7" s="31">
        <f>Bancas!J7</f>
        <v>42895</v>
      </c>
      <c r="G7" s="14">
        <f>Bancas!K7</f>
        <v>0.8715277777777778</v>
      </c>
      <c r="H7" s="27" t="str">
        <f>Bancas!L7</f>
        <v>aud.II</v>
      </c>
      <c r="I7" s="28" t="str">
        <f>Bancas!O7</f>
        <v>O DESAFORAMENTO E A IMPARCIALIDADE DOS JURADOS</v>
      </c>
    </row>
    <row r="8" spans="1:9" ht="15">
      <c r="A8" s="33" t="str">
        <f t="shared" si="0"/>
        <v>aud.I0,82638888888888942895</v>
      </c>
      <c r="B8" s="28" t="str">
        <f>Bancas!E8</f>
        <v>DIREITO</v>
      </c>
      <c r="C8" s="28" t="str">
        <f>Bancas!D8</f>
        <v>ANDRÉ MORAIS LARA MARTINS</v>
      </c>
      <c r="D8" s="28" t="str">
        <f>Bancas!G8</f>
        <v>ANDRÉ MOREIRA DOS S. ALMEIDA</v>
      </c>
      <c r="E8" s="28" t="str">
        <f>Bancas!H8</f>
        <v>CÉSAR AUGUSTO FARIA FREITAS</v>
      </c>
      <c r="F8" s="31">
        <f>Bancas!J8</f>
        <v>42895</v>
      </c>
      <c r="G8" s="14">
        <f>Bancas!K8</f>
        <v>0.8263888888888888</v>
      </c>
      <c r="H8" s="27" t="str">
        <f>Bancas!L8</f>
        <v>aud.I</v>
      </c>
      <c r="I8" s="28" t="str">
        <f>Bancas!O8</f>
        <v>A PRESCRIÇÃO PENAL NOS CRIMES DOLOSOS CONTRA A VIDA</v>
      </c>
    </row>
    <row r="9" spans="1:9" ht="15">
      <c r="A9" s="33" t="str">
        <f t="shared" si="0"/>
        <v>sala 230,82638888888888942893</v>
      </c>
      <c r="B9" s="28" t="str">
        <f>Bancas!E9</f>
        <v>DIREITO</v>
      </c>
      <c r="C9" s="28" t="str">
        <f>Bancas!D9</f>
        <v>AVNER FELIPE INACIO DE SOUZA</v>
      </c>
      <c r="D9" s="28" t="str">
        <f>Bancas!G9</f>
        <v>MÁRCIO EDUARDO N.P.MORAIS</v>
      </c>
      <c r="E9" s="28" t="str">
        <f>Bancas!H9</f>
        <v>GIOVANNI VINÍCIUS C. E SILVA</v>
      </c>
      <c r="F9" s="31">
        <f>Bancas!J9</f>
        <v>42893</v>
      </c>
      <c r="G9" s="14">
        <f>Bancas!K9</f>
        <v>0.8263888888888888</v>
      </c>
      <c r="H9" s="27" t="str">
        <f>Bancas!L9</f>
        <v>sala 23</v>
      </c>
      <c r="I9" s="28" t="str">
        <f>Bancas!O9</f>
        <v>A INFLUÊNCIA RELIGIOSA NA REPRESENAÇÃO POLÍTICA</v>
      </c>
    </row>
    <row r="10" spans="1:9" ht="15">
      <c r="A10" s="33" t="str">
        <f t="shared" si="0"/>
        <v>sala 230,87152777777777842894</v>
      </c>
      <c r="B10" s="28" t="str">
        <f>Bancas!E10</f>
        <v>DIREITO</v>
      </c>
      <c r="C10" s="28" t="str">
        <f>Bancas!D10</f>
        <v>BARBARA ALVES FERREIRA</v>
      </c>
      <c r="D10" s="28" t="str">
        <f>Bancas!G10</f>
        <v>FABRÍCIO VEIGA COSTA</v>
      </c>
      <c r="E10" s="28" t="str">
        <f>Bancas!H10</f>
        <v>JOSÉ JANOU V. SALDANHA</v>
      </c>
      <c r="F10" s="31">
        <f>Bancas!J10</f>
        <v>42894</v>
      </c>
      <c r="G10" s="14">
        <f>Bancas!K10</f>
        <v>0.8715277777777778</v>
      </c>
      <c r="H10" s="27" t="str">
        <f>Bancas!L10</f>
        <v>sala 23</v>
      </c>
      <c r="I10" s="28" t="str">
        <f>Bancas!O10</f>
        <v>RELEITURA JURÍDICA DO PROCESSO JUDICIAL DA CURATELA SOB A ÓTICA DO ESTATUTO DA PESSOA COM DEFICIÊNCIA</v>
      </c>
    </row>
    <row r="11" spans="1:9" ht="15">
      <c r="A11" s="33" t="str">
        <f t="shared" si="0"/>
        <v>aud.I0,79166666666666742895</v>
      </c>
      <c r="B11" s="28" t="str">
        <f>Bancas!E11</f>
        <v>DIREITO</v>
      </c>
      <c r="C11" s="28" t="str">
        <f>Bancas!D11</f>
        <v>BEATRIZ CAMARGOS DOS SANTOS</v>
      </c>
      <c r="D11" s="28" t="str">
        <f>Bancas!G11</f>
        <v>FRANCISCO JOSÉ V. B. NETO</v>
      </c>
      <c r="E11" s="28" t="str">
        <f>Bancas!H11</f>
        <v>CÉSAR AUGUSTO FARIA FREITAS</v>
      </c>
      <c r="F11" s="31">
        <f>Bancas!J11</f>
        <v>42895</v>
      </c>
      <c r="G11" s="14">
        <f>Bancas!K11</f>
        <v>0.7916666666666666</v>
      </c>
      <c r="H11" s="27" t="str">
        <f>Bancas!L11</f>
        <v>aud.I</v>
      </c>
      <c r="I11" s="28">
        <f>Bancas!O11</f>
        <v>0</v>
      </c>
    </row>
    <row r="12" spans="1:9" ht="15">
      <c r="A12" s="33" t="str">
        <f t="shared" si="0"/>
        <v>aud.I0,9062542895</v>
      </c>
      <c r="B12" s="28" t="str">
        <f>Bancas!E12</f>
        <v>DIREITO</v>
      </c>
      <c r="C12" s="28" t="str">
        <f>Bancas!D12</f>
        <v>BENEDITO FIRMIANO RIBEIRO FILHO</v>
      </c>
      <c r="D12" s="28" t="str">
        <f>Bancas!G12</f>
        <v>GEOVÁ NEPOMUCENO MOTA</v>
      </c>
      <c r="E12" s="28" t="str">
        <f>Bancas!H12</f>
        <v>CÉSAR AUGUSTO FARIA FREITAS</v>
      </c>
      <c r="F12" s="31">
        <f>Bancas!J12</f>
        <v>42895</v>
      </c>
      <c r="G12" s="14">
        <f>Bancas!K12</f>
        <v>0.90625</v>
      </c>
      <c r="H12" s="27" t="str">
        <f>Bancas!L12</f>
        <v>aud.I</v>
      </c>
      <c r="I12" s="28" t="str">
        <f>Bancas!O12</f>
        <v>DELAÇÃO PREMIADA: </v>
      </c>
    </row>
    <row r="13" spans="1:9" ht="15">
      <c r="A13" s="33" t="str">
        <f t="shared" si="0"/>
        <v>sala 230,9062542892</v>
      </c>
      <c r="B13" s="28" t="str">
        <f>Bancas!E13</f>
        <v>DIREITO</v>
      </c>
      <c r="C13" s="28" t="str">
        <f>Bancas!D13</f>
        <v>CARLOS AUGUSTO DE ARAUJO</v>
      </c>
      <c r="D13" s="28" t="str">
        <f>Bancas!G13</f>
        <v>CLENDERSON R. DA CRUZ</v>
      </c>
      <c r="E13" s="28" t="str">
        <f>Bancas!H13</f>
        <v>JOSÉ JANOU V. SALDANHA</v>
      </c>
      <c r="F13" s="31">
        <f>Bancas!J13</f>
        <v>42892</v>
      </c>
      <c r="G13" s="14">
        <f>Bancas!K13</f>
        <v>0.90625</v>
      </c>
      <c r="H13" s="27" t="str">
        <f>Bancas!L13</f>
        <v>sala 23</v>
      </c>
      <c r="I13" s="28" t="str">
        <f>Bancas!O13</f>
        <v>APLICAÇÃO DA ARBITRAGEM EM DISSÍDIOS TRABALHISTAS</v>
      </c>
    </row>
    <row r="14" spans="1:9" ht="15">
      <c r="A14" s="33" t="str">
        <f t="shared" si="0"/>
        <v>sala 230,87152777777777842893</v>
      </c>
      <c r="B14" s="28" t="str">
        <f>Bancas!E14</f>
        <v>DIREITO</v>
      </c>
      <c r="C14" s="28" t="str">
        <f>Bancas!D14</f>
        <v>DANILO DE ABREU RODRIGUES</v>
      </c>
      <c r="D14" s="28" t="str">
        <f>Bancas!G14</f>
        <v>MÁRCIO EDUARDO N.P.MORAIS</v>
      </c>
      <c r="E14" s="28" t="str">
        <f>Bancas!H14</f>
        <v>GIOVANNI VINÍCIUS C. E SILVA</v>
      </c>
      <c r="F14" s="31">
        <f>Bancas!J14</f>
        <v>42893</v>
      </c>
      <c r="G14" s="14">
        <f>Bancas!K14</f>
        <v>0.8715277777777778</v>
      </c>
      <c r="H14" s="27" t="str">
        <f>Bancas!L14</f>
        <v>sala 23</v>
      </c>
      <c r="I14" s="28" t="str">
        <f>Bancas!O14</f>
        <v>PRINCÍPIO CONSTITUCIONAL DA PRESUNÇÃO DE INOCÊNCIA E A EXECUÇÃO ANTECIPADA DA PENA</v>
      </c>
    </row>
    <row r="15" spans="1:9" ht="15">
      <c r="A15" s="33" t="str">
        <f t="shared" si="0"/>
        <v>aud.I0,82638888888888942891</v>
      </c>
      <c r="B15" s="28" t="str">
        <f>Bancas!E15</f>
        <v>DIREITO</v>
      </c>
      <c r="C15" s="28" t="str">
        <f>Bancas!D15</f>
        <v>ELIZANGELA DE FÁTIMA DA SILVA</v>
      </c>
      <c r="D15" s="28" t="str">
        <f>Bancas!G15</f>
        <v>RENATO C. BECHELAINE</v>
      </c>
      <c r="E15" s="28" t="str">
        <f>Bancas!H15</f>
        <v>GIOVANNI VINÍCIUS C. E SILVA</v>
      </c>
      <c r="F15" s="31">
        <f>Bancas!J15</f>
        <v>42891</v>
      </c>
      <c r="G15" s="14">
        <f>Bancas!K15</f>
        <v>0.8263888888888888</v>
      </c>
      <c r="H15" s="27" t="str">
        <f>Bancas!L15</f>
        <v>aud.I</v>
      </c>
      <c r="I15" s="28" t="str">
        <f>Bancas!O15</f>
        <v>OS DIREITOS PATRIMONIAIS DECORRENTES DA FILIAÇÃO SOCIOAFETIVA</v>
      </c>
    </row>
    <row r="16" spans="1:9" ht="15">
      <c r="A16" s="33" t="str">
        <f t="shared" si="0"/>
        <v>sala 230,79166666666666742891</v>
      </c>
      <c r="B16" s="28" t="str">
        <f>Bancas!E16</f>
        <v>DIREITO</v>
      </c>
      <c r="C16" s="28" t="str">
        <f>Bancas!D16</f>
        <v>FÁBIO BARCELOS DE OLIVEIRA</v>
      </c>
      <c r="D16" s="28" t="str">
        <f>Bancas!G16</f>
        <v>FRANCISCO JOSÉ V. B. NETO</v>
      </c>
      <c r="E16" s="28" t="str">
        <f>Bancas!H16</f>
        <v>CÉSAR AUGUSTO FARIA FREITAS</v>
      </c>
      <c r="F16" s="31">
        <f>Bancas!J16</f>
        <v>42891</v>
      </c>
      <c r="G16" s="14">
        <f>Bancas!K16</f>
        <v>0.7916666666666666</v>
      </c>
      <c r="H16" s="27" t="str">
        <f>Bancas!L16</f>
        <v>sala 23</v>
      </c>
      <c r="I16" s="28" t="str">
        <f>Bancas!O16</f>
        <v>O TESTEMUNHO DO POLICIAL MILITAR NO CRIME DE TRÁFICO</v>
      </c>
    </row>
    <row r="17" spans="1:9" ht="15">
      <c r="A17" s="33" t="str">
        <f t="shared" si="0"/>
        <v>sala 230,82638888888888942891</v>
      </c>
      <c r="B17" s="28" t="str">
        <f>Bancas!E17</f>
        <v>DIREITO</v>
      </c>
      <c r="C17" s="28" t="str">
        <f>Bancas!D17</f>
        <v>FERNANDA OLIMPIA DE VASCONCELOS OLIVEIRA</v>
      </c>
      <c r="D17" s="28" t="str">
        <f>Bancas!G17</f>
        <v>HENRIQUE FLORES MENDES</v>
      </c>
      <c r="E17" s="28" t="str">
        <f>Bancas!H17</f>
        <v>CÉSAR AUGUSTO FARIA FREITAS</v>
      </c>
      <c r="F17" s="31">
        <f>Bancas!J17</f>
        <v>42891</v>
      </c>
      <c r="G17" s="14">
        <f>Bancas!K17</f>
        <v>0.8263888888888888</v>
      </c>
      <c r="H17" s="27" t="str">
        <f>Bancas!L17</f>
        <v>sala 23</v>
      </c>
      <c r="I17" s="28" t="str">
        <f>Bancas!O17</f>
        <v>DOLO EVENTUAL, CULPA CONSCIENTE E TRÂNSITO</v>
      </c>
    </row>
    <row r="18" spans="1:9" ht="15">
      <c r="A18" s="33" t="str">
        <f t="shared" si="0"/>
        <v>000</v>
      </c>
      <c r="B18" s="28" t="str">
        <f>Bancas!E18</f>
        <v>DIREITO</v>
      </c>
      <c r="C18" s="28" t="str">
        <f>Bancas!D18</f>
        <v>FERNANDA RIBEIRO FONSECA</v>
      </c>
      <c r="D18" s="28">
        <f>Bancas!G18</f>
        <v>0</v>
      </c>
      <c r="E18" s="28">
        <f>Bancas!H18</f>
        <v>0</v>
      </c>
      <c r="F18" s="31">
        <f>Bancas!J18</f>
        <v>0</v>
      </c>
      <c r="G18" s="14">
        <f>Bancas!K18</f>
        <v>0</v>
      </c>
      <c r="H18" s="27">
        <f>Bancas!L18</f>
        <v>0</v>
      </c>
      <c r="I18" s="28">
        <f>Bancas!O18</f>
        <v>0</v>
      </c>
    </row>
    <row r="19" spans="1:9" ht="15">
      <c r="A19" s="33" t="str">
        <f t="shared" si="0"/>
        <v>sala 230,79166666666666742895</v>
      </c>
      <c r="B19" s="28" t="str">
        <f>Bancas!E19</f>
        <v>DIREITO</v>
      </c>
      <c r="C19" s="28" t="str">
        <f>Bancas!D19</f>
        <v>GUILHERME ALEXANDRE SILVA CASTRO</v>
      </c>
      <c r="D19" s="28" t="str">
        <f>Bancas!G19</f>
        <v>JÚLIO MORAES OLIVEIRA</v>
      </c>
      <c r="E19" s="28" t="str">
        <f>Bancas!H19</f>
        <v>RENATO C. BECHELAINE</v>
      </c>
      <c r="F19" s="31">
        <f>Bancas!J19</f>
        <v>42895</v>
      </c>
      <c r="G19" s="14">
        <f>Bancas!K19</f>
        <v>0.7916666666666666</v>
      </c>
      <c r="H19" s="27" t="str">
        <f>Bancas!L19</f>
        <v>sala 23</v>
      </c>
      <c r="I19" s="28" t="str">
        <f>Bancas!O19</f>
        <v>A RESPONSABILIDADE CIVIL DO CONSTRUTOR POR PROBLEMAS APRESENTADOS NO IMÓVEL</v>
      </c>
    </row>
    <row r="20" spans="1:9" ht="15">
      <c r="A20" s="33" t="str">
        <f t="shared" si="0"/>
        <v>aud.II0,79166666666666742894</v>
      </c>
      <c r="B20" s="28" t="str">
        <f>Bancas!E20</f>
        <v>DIREITO</v>
      </c>
      <c r="C20" s="28" t="str">
        <f>Bancas!D20</f>
        <v>GUSTAVO HENRIQUE DE ALMEIDA VICTÓRIA BAPTISTA</v>
      </c>
      <c r="D20" s="28" t="str">
        <f>Bancas!G20</f>
        <v>MÁRCIO EDUARDO N.P.MORAIS</v>
      </c>
      <c r="E20" s="28" t="str">
        <f>Bancas!H20</f>
        <v>EVANDRO ALAIR C. ALVES</v>
      </c>
      <c r="F20" s="31">
        <f>Bancas!J20</f>
        <v>42894</v>
      </c>
      <c r="G20" s="14">
        <f>Bancas!K20</f>
        <v>0.7916666666666666</v>
      </c>
      <c r="H20" s="27" t="str">
        <f>Bancas!L20</f>
        <v>aud.II</v>
      </c>
      <c r="I20" s="28" t="str">
        <f>Bancas!O20</f>
        <v>A IMPRESCINDIBILIDADE DE COMUM ACORDO PARA O AJUIZAMENTO DE UM DISSÍDIO COLETIVO ECONÔMICO CONCATENADO COM O ACESSO À JUSTIÇA</v>
      </c>
    </row>
    <row r="21" spans="1:9" ht="15">
      <c r="A21" s="33" t="str">
        <f t="shared" si="0"/>
        <v>aud.I0,79166666666666742893</v>
      </c>
      <c r="B21" s="28" t="str">
        <f>Bancas!E21</f>
        <v>DIREITO</v>
      </c>
      <c r="C21" s="28" t="str">
        <f>Bancas!D21</f>
        <v>HELLEN RODRIGUES DE MELO</v>
      </c>
      <c r="D21" s="28" t="str">
        <f>Bancas!G21</f>
        <v>CID CAPOBIANGO S. DE MOURA</v>
      </c>
      <c r="E21" s="28" t="str">
        <f>Bancas!H21</f>
        <v>RENATO C. BECHELAINE</v>
      </c>
      <c r="F21" s="31">
        <f>Bancas!J21</f>
        <v>42893</v>
      </c>
      <c r="G21" s="14">
        <f>Bancas!K21</f>
        <v>0.7916666666666666</v>
      </c>
      <c r="H21" s="27" t="str">
        <f>Bancas!L21</f>
        <v>aud.I</v>
      </c>
      <c r="I21" s="28" t="str">
        <f>Bancas!O21</f>
        <v>A JUSTA E PRÉVIA INDENIZAÇÃO NO PROCESSO DE DESAPROPRIAÇÃO E A POSSIBILIDADE DE RESSARCIR O DANO MORAL</v>
      </c>
    </row>
    <row r="22" spans="1:9" ht="15">
      <c r="A22" s="33" t="str">
        <f t="shared" si="0"/>
        <v>aud.II0,82638888888888942891</v>
      </c>
      <c r="B22" s="28" t="str">
        <f>Bancas!E22</f>
        <v>DIREITO</v>
      </c>
      <c r="C22" s="28" t="str">
        <f>Bancas!D22</f>
        <v>IANY CRISTINA RABÊLO REZENDE</v>
      </c>
      <c r="D22" s="28" t="str">
        <f>Bancas!G22</f>
        <v>RONALDO GALVÃO</v>
      </c>
      <c r="E22" s="28" t="str">
        <f>Bancas!H22</f>
        <v>CLENDERSON R. DA CRUZ</v>
      </c>
      <c r="F22" s="31">
        <f>Bancas!J22</f>
        <v>42891</v>
      </c>
      <c r="G22" s="14">
        <f>Bancas!K22</f>
        <v>0.8263888888888888</v>
      </c>
      <c r="H22" s="27" t="str">
        <f>Bancas!L22</f>
        <v>aud.II</v>
      </c>
      <c r="I22" s="28" t="str">
        <f>Bancas!O22</f>
        <v>À DIREITA DO MAGISTRADO: os auxiliares da Justiça nas ações de procedimentos especiais do NCPC são essenciais ao pleno desenvolvimento da atividade judiciária?</v>
      </c>
    </row>
    <row r="23" spans="1:9" ht="15">
      <c r="A23" s="33" t="str">
        <f t="shared" si="0"/>
        <v>aud.II0,87152777777777842891</v>
      </c>
      <c r="B23" s="28" t="str">
        <f>Bancas!E23</f>
        <v>DIREITO</v>
      </c>
      <c r="C23" s="28" t="str">
        <f>Bancas!D23</f>
        <v>IGOR HENRIQUE SANTOS ALMEIDA</v>
      </c>
      <c r="D23" s="28" t="str">
        <f>Bancas!G23</f>
        <v>RONALDO GALVÃO</v>
      </c>
      <c r="E23" s="28" t="str">
        <f>Bancas!H23</f>
        <v>RENATA TEIXEIRA DA SILVA</v>
      </c>
      <c r="F23" s="31">
        <f>Bancas!J23</f>
        <v>42891</v>
      </c>
      <c r="G23" s="14">
        <f>Bancas!K23</f>
        <v>0.8715277777777778</v>
      </c>
      <c r="H23" s="27" t="str">
        <f>Bancas!L23</f>
        <v>aud.II</v>
      </c>
      <c r="I23" s="28" t="str">
        <f>Bancas!O23</f>
        <v>UM ESTUDO SOBRE O ESTATUTO DO DESARMAMENTO: LEI 10.826 DE 2003</v>
      </c>
    </row>
    <row r="24" spans="1:9" ht="15">
      <c r="A24" s="33" t="str">
        <f t="shared" si="0"/>
        <v>aud.II0,79166666666666742893</v>
      </c>
      <c r="B24" s="28" t="str">
        <f>Bancas!E24</f>
        <v>DIREITO</v>
      </c>
      <c r="C24" s="28" t="str">
        <f>Bancas!D24</f>
        <v>IRENE GONÇALVES DA ROCHA</v>
      </c>
      <c r="D24" s="28" t="str">
        <f>Bancas!G24</f>
        <v>EVANDRO ALAIR C. ALVES</v>
      </c>
      <c r="E24" s="28" t="str">
        <f>Bancas!H24</f>
        <v>RONALDO GALVÃO</v>
      </c>
      <c r="F24" s="31">
        <f>Bancas!J24</f>
        <v>42893</v>
      </c>
      <c r="G24" s="14">
        <f>Bancas!K24</f>
        <v>0.7916666666666666</v>
      </c>
      <c r="H24" s="27" t="str">
        <f>Bancas!L24</f>
        <v>aud.II</v>
      </c>
      <c r="I24" s="28" t="str">
        <f>Bancas!O24</f>
        <v>DIREITO SUCESSÓRIO NA UNIÃO ESTÁVEL E A QUESTÃO DOS DIREITOS DO CÔNJUGE E DO COMPANHEIRO</v>
      </c>
    </row>
    <row r="25" spans="1:9" ht="15">
      <c r="A25" s="33" t="str">
        <f t="shared" si="0"/>
        <v>aud.I0,87152777777777842891</v>
      </c>
      <c r="B25" s="28" t="str">
        <f>Bancas!E25</f>
        <v>DIREITO</v>
      </c>
      <c r="C25" s="28" t="str">
        <f>Bancas!D25</f>
        <v>ITALO ROBERTO LOPES MOREIRA</v>
      </c>
      <c r="D25" s="28" t="str">
        <f>Bancas!G25</f>
        <v>RENATO C. BECHELAINE</v>
      </c>
      <c r="E25" s="28" t="str">
        <f>Bancas!H25</f>
        <v>GIOVANNI VINÍCIUS C. E SILVA</v>
      </c>
      <c r="F25" s="31">
        <f>Bancas!J25</f>
        <v>42891</v>
      </c>
      <c r="G25" s="14">
        <f>Bancas!K25</f>
        <v>0.8715277777777778</v>
      </c>
      <c r="H25" s="27" t="str">
        <f>Bancas!L25</f>
        <v>aud.I</v>
      </c>
      <c r="I25" s="28" t="str">
        <f>Bancas!O25</f>
        <v>TRIBUNAL PENAL INTERNACIONAL: UMA ANÁLISE JURÍDICA ENTRE O ESTATUTO DE ROMA E A CONSTITUIÇÃO FEDERAL BRASILEIRA</v>
      </c>
    </row>
    <row r="26" spans="1:9" ht="15">
      <c r="A26" s="33" t="str">
        <f t="shared" si="0"/>
        <v>aud.I0,9062542891</v>
      </c>
      <c r="B26" s="28" t="str">
        <f>Bancas!E26</f>
        <v>DIREITO</v>
      </c>
      <c r="C26" s="28" t="str">
        <f>Bancas!D26</f>
        <v>JANAÍNA APARECIDA RIBEIRO</v>
      </c>
      <c r="D26" s="28" t="str">
        <f>Bancas!G26</f>
        <v>RENATO C. BECHELAINE</v>
      </c>
      <c r="E26" s="28" t="str">
        <f>Bancas!H26</f>
        <v>GIOVANNI VINÍCIUS C. E SILVA</v>
      </c>
      <c r="F26" s="31">
        <f>Bancas!J26</f>
        <v>42891</v>
      </c>
      <c r="G26" s="14">
        <f>Bancas!K26</f>
        <v>0.90625</v>
      </c>
      <c r="H26" s="27" t="str">
        <f>Bancas!L26</f>
        <v>aud.I</v>
      </c>
      <c r="I26" s="28" t="str">
        <f>Bancas!O26</f>
        <v>A PENSÃO ALIMENTÍCIA PARA O CÔNJUGE: alimentos transitórios</v>
      </c>
    </row>
    <row r="27" spans="1:9" ht="15">
      <c r="A27" s="33" t="str">
        <f t="shared" si="0"/>
        <v>aud.II0,82638888888888942892</v>
      </c>
      <c r="B27" s="28" t="str">
        <f>Bancas!E27</f>
        <v>DIREITO</v>
      </c>
      <c r="C27" s="28" t="str">
        <f>Bancas!D27</f>
        <v>JÉSSICA APARECIDA BRUNO ANDRADE</v>
      </c>
      <c r="D27" s="28" t="str">
        <f>Bancas!G27</f>
        <v>GIOVANE LOPES C. MENDONÇA</v>
      </c>
      <c r="E27" s="28" t="str">
        <f>Bancas!H27</f>
        <v>ALEXANDRE M. MAROMBA</v>
      </c>
      <c r="F27" s="31">
        <f>Bancas!J27</f>
        <v>42892</v>
      </c>
      <c r="G27" s="14">
        <f>Bancas!K27</f>
        <v>0.8263888888888888</v>
      </c>
      <c r="H27" s="27" t="str">
        <f>Bancas!L27</f>
        <v>aud.II</v>
      </c>
      <c r="I27" s="28" t="str">
        <f>Bancas!O27</f>
        <v>O JUS POSTULANDI NA JUSTIÇA DO TRABALHO</v>
      </c>
    </row>
    <row r="28" spans="1:9" ht="15">
      <c r="A28" s="33" t="str">
        <f t="shared" si="0"/>
        <v>sala 230,82638888888888942894</v>
      </c>
      <c r="B28" s="28" t="str">
        <f>Bancas!E28</f>
        <v>DIREITO</v>
      </c>
      <c r="C28" s="28" t="str">
        <f>Bancas!D28</f>
        <v>JOSÉ CARLOS SILVA DA COSTA</v>
      </c>
      <c r="D28" s="28" t="str">
        <f>Bancas!G28</f>
        <v>FABRÍCIO VEIGA COSTA</v>
      </c>
      <c r="E28" s="28" t="str">
        <f>Bancas!H28</f>
        <v>JOSÉ JANOU V. SALDANHA</v>
      </c>
      <c r="F28" s="31">
        <f>Bancas!J28</f>
        <v>42894</v>
      </c>
      <c r="G28" s="14">
        <f>Bancas!K28</f>
        <v>0.8263888888888888</v>
      </c>
      <c r="H28" s="27" t="str">
        <f>Bancas!L28</f>
        <v>sala 23</v>
      </c>
      <c r="I28" s="28" t="str">
        <f>Bancas!O28</f>
        <v>IMPARCIALIDADE DOS JUÍZES NO NOVO CPC</v>
      </c>
    </row>
    <row r="29" spans="1:9" ht="15">
      <c r="A29" s="33" t="str">
        <f t="shared" si="0"/>
        <v>aud.II0,82638888888888942893</v>
      </c>
      <c r="B29" s="28" t="str">
        <f>Bancas!E29</f>
        <v>DIREITO</v>
      </c>
      <c r="C29" s="28" t="str">
        <f>Bancas!D29</f>
        <v>JOSÉ MARCIO DOS SANTOS</v>
      </c>
      <c r="D29" s="28" t="str">
        <f>Bancas!G29</f>
        <v>EVANDRO ALAIR C. ALVES</v>
      </c>
      <c r="E29" s="28" t="str">
        <f>Bancas!H29</f>
        <v>RONALDO GALVÃO</v>
      </c>
      <c r="F29" s="31">
        <f>Bancas!J29</f>
        <v>42893</v>
      </c>
      <c r="G29" s="14">
        <f>Bancas!K29</f>
        <v>0.8263888888888888</v>
      </c>
      <c r="H29" s="27" t="str">
        <f>Bancas!L29</f>
        <v>aud.II</v>
      </c>
      <c r="I29" s="28" t="str">
        <f>Bancas!O29</f>
        <v>Apartamentos Críticos Sobre Direito Sucessório na União Estável</v>
      </c>
    </row>
    <row r="30" spans="1:9" ht="15">
      <c r="A30" s="33" t="str">
        <f t="shared" si="0"/>
        <v>aud.II0,82638888888888942894</v>
      </c>
      <c r="B30" s="28" t="str">
        <f>Bancas!E32</f>
        <v>DIREITO</v>
      </c>
      <c r="C30" s="28" t="str">
        <f>Bancas!D32</f>
        <v>LAIS DE ARAUJO MOREIRA</v>
      </c>
      <c r="D30" s="28" t="str">
        <f>Bancas!G32</f>
        <v>MÁRCIO EDUARDO N.P.MORAIS</v>
      </c>
      <c r="E30" s="28" t="str">
        <f>Bancas!H32</f>
        <v>EVANDRO ALAIR C. ALVES</v>
      </c>
      <c r="F30" s="31">
        <f>Bancas!J32</f>
        <v>42894</v>
      </c>
      <c r="G30" s="14">
        <f>Bancas!K32</f>
        <v>0.8263888888888888</v>
      </c>
      <c r="H30" s="27" t="str">
        <f>Bancas!L32</f>
        <v>aud.II</v>
      </c>
      <c r="I30" s="28" t="str">
        <f>Bancas!O32</f>
        <v>PARTICIPAÇÃO JUVENIL E OS PROGRAMAS PARA A DEMOCRACIA: a implementação do Parlamento Jovem em Pará de Minas</v>
      </c>
    </row>
    <row r="31" spans="1:9" ht="15">
      <c r="A31" s="33" t="str">
        <f t="shared" si="0"/>
        <v>aud.II0,87152777777777842892</v>
      </c>
      <c r="B31" s="28" t="str">
        <f>Bancas!E33</f>
        <v>DIREITO</v>
      </c>
      <c r="C31" s="28" t="str">
        <f>Bancas!D33</f>
        <v>LAÍS MARINHO DE OLIVEIRA</v>
      </c>
      <c r="D31" s="28" t="str">
        <f>Bancas!G33</f>
        <v>GIOVANE LOPES C. MENDONÇA</v>
      </c>
      <c r="E31" s="28" t="str">
        <f>Bancas!H33</f>
        <v>ALEXANDRE M. MAROMBA</v>
      </c>
      <c r="F31" s="31">
        <f>Bancas!J33</f>
        <v>42892</v>
      </c>
      <c r="G31" s="14">
        <f>Bancas!K33</f>
        <v>0.8715277777777778</v>
      </c>
      <c r="H31" s="27" t="str">
        <f>Bancas!L33</f>
        <v>aud.II</v>
      </c>
      <c r="I31" s="28" t="str">
        <f>Bancas!O41</f>
        <v>A RELAÇÃO PATRIMONIAL ADOTADA NA CONSTÂNCIA DA UNIÃO ESTÁVEL SEM A EXISTÊNCIA DE CONTRATO DE CONVIVÊNCIA</v>
      </c>
    </row>
    <row r="32" spans="1:9" ht="15">
      <c r="A32" s="33" t="str">
        <f t="shared" si="0"/>
        <v>aud.II0,87152777777777842894</v>
      </c>
      <c r="B32" s="28" t="str">
        <f>Bancas!E34</f>
        <v>DIREITO</v>
      </c>
      <c r="C32" s="28" t="str">
        <f>Bancas!D34</f>
        <v>LUANA TEODORO RODRIGUES</v>
      </c>
      <c r="D32" s="28" t="str">
        <f>Bancas!G34</f>
        <v>MÁRCIO EDUARDO N.P.MORAIS</v>
      </c>
      <c r="E32" s="28" t="str">
        <f>Bancas!H34</f>
        <v>EVANDRO ALAIR C. ALVES</v>
      </c>
      <c r="F32" s="31">
        <f>Bancas!J34</f>
        <v>42894</v>
      </c>
      <c r="G32" s="14">
        <f>Bancas!K34</f>
        <v>0.8715277777777778</v>
      </c>
      <c r="H32" s="27" t="str">
        <f>Bancas!L34</f>
        <v>aud.II</v>
      </c>
      <c r="I32" s="28">
        <f>Bancas!O39</f>
        <v>0</v>
      </c>
    </row>
    <row r="33" spans="1:9" ht="15">
      <c r="A33" s="33" t="str">
        <f t="shared" si="0"/>
        <v>sala 230,79166666666666742892</v>
      </c>
      <c r="B33" s="28" t="str">
        <f>Bancas!E35</f>
        <v>DIREITO</v>
      </c>
      <c r="C33" s="28" t="str">
        <f>Bancas!D35</f>
        <v>LUCAS GONCALVES CORREIA</v>
      </c>
      <c r="D33" s="28" t="str">
        <f>Bancas!G35</f>
        <v>CLENDERSON R. DA CRUZ</v>
      </c>
      <c r="E33" s="28" t="str">
        <f>Bancas!H35</f>
        <v>FLÁVIO MARCUS DA SILVA</v>
      </c>
      <c r="F33" s="31">
        <f>Bancas!J35</f>
        <v>42892</v>
      </c>
      <c r="G33" s="14">
        <f>Bancas!K35</f>
        <v>0.7916666666666666</v>
      </c>
      <c r="H33" s="27" t="str">
        <f>Bancas!L35</f>
        <v>sala 23</v>
      </c>
      <c r="I33" s="28" t="str">
        <f>Bancas!O43</f>
        <v>(IM)POSSIBILIDADE DE DESCONSIDERAÇÃO DA PERSONALIDADE JURÍDICA POR DISSOLUÇÃO IRREGULAR DAS SOCIEDADES</v>
      </c>
    </row>
    <row r="34" spans="1:9" ht="15">
      <c r="A34" s="33" t="str">
        <f t="shared" si="0"/>
        <v>sala 230,82638888888888942892</v>
      </c>
      <c r="B34" s="28" t="str">
        <f>Bancas!E36</f>
        <v>DIREITO</v>
      </c>
      <c r="C34" s="28" t="str">
        <f>Bancas!D36</f>
        <v>LUIZ CARLOS LOPES</v>
      </c>
      <c r="D34" s="28" t="str">
        <f>Bancas!G36</f>
        <v>CLENDERSON R. DA CRUZ</v>
      </c>
      <c r="E34" s="28" t="str">
        <f>Bancas!H36</f>
        <v>MÁRCIA PEREIRA COSTA</v>
      </c>
      <c r="F34" s="31">
        <f>Bancas!J36</f>
        <v>42892</v>
      </c>
      <c r="G34" s="14">
        <f>Bancas!K36</f>
        <v>0.8263888888888888</v>
      </c>
      <c r="H34" s="27" t="str">
        <f>Bancas!L36</f>
        <v>sala 23</v>
      </c>
      <c r="I34" s="28" t="str">
        <f>Bancas!O48</f>
        <v>USUCAPIÃO EXTRAJUDICIAL NO NCPC: um estudo da possibildade da revisão judicial</v>
      </c>
    </row>
    <row r="35" spans="1:9" ht="15">
      <c r="A35" s="33" t="str">
        <f t="shared" si="0"/>
        <v>aud.II0,79166666666666742895</v>
      </c>
      <c r="B35" s="28" t="str">
        <f>Bancas!E37</f>
        <v>DIREITO</v>
      </c>
      <c r="C35" s="28" t="str">
        <f>Bancas!D37</f>
        <v>MARCELO VITOR RIOS</v>
      </c>
      <c r="D35" s="28" t="str">
        <f>Bancas!G37</f>
        <v>GEOVÁ NEPOMUCENO MOTA</v>
      </c>
      <c r="E35" s="28" t="str">
        <f>Bancas!H37</f>
        <v>EVANDRO ALAIR C. ALVES</v>
      </c>
      <c r="F35" s="31">
        <f>Bancas!J37</f>
        <v>42895</v>
      </c>
      <c r="G35" s="14">
        <f>Bancas!K37</f>
        <v>0.7916666666666666</v>
      </c>
      <c r="H35" s="27" t="str">
        <f>Bancas!L37</f>
        <v>aud.II</v>
      </c>
      <c r="I35" s="28" t="str">
        <f>Bancas!O44</f>
        <v>A QUALIFICADORA DO FEMINICÍDIO NA ANÁLISE DOS CRIMES PRATICADOS NO ÂMBITO FAMILIAR E VIOLÊNCIA QUANTO AO GÊNERO FEMININO</v>
      </c>
    </row>
    <row r="36" spans="1:9" ht="15">
      <c r="A36" s="33" t="str">
        <f t="shared" si="0"/>
        <v>aud.II0,9062542893</v>
      </c>
      <c r="B36" s="28" t="str">
        <f>Bancas!E38</f>
        <v>DIREITO</v>
      </c>
      <c r="C36" s="28" t="str">
        <f>Bancas!D38</f>
        <v>MARIA CLARA CHAVES MORATO</v>
      </c>
      <c r="D36" s="28" t="str">
        <f>Bancas!G38</f>
        <v>EVANDRO ALAIR C. ALVES</v>
      </c>
      <c r="E36" s="28" t="str">
        <f>Bancas!H38</f>
        <v>RONALDO GALVÃO</v>
      </c>
      <c r="F36" s="31">
        <f>Bancas!J38</f>
        <v>42893</v>
      </c>
      <c r="G36" s="14">
        <f>Bancas!K38</f>
        <v>0.90625</v>
      </c>
      <c r="H36" s="27" t="str">
        <f>Bancas!L38</f>
        <v>aud.II</v>
      </c>
      <c r="I36" s="28" t="e">
        <f>Bancas!#REF!</f>
        <v>#REF!</v>
      </c>
    </row>
    <row r="37" spans="1:9" ht="15">
      <c r="A37" s="33" t="str">
        <f t="shared" si="0"/>
        <v>000</v>
      </c>
      <c r="B37" s="28" t="str">
        <f>Bancas!E39</f>
        <v>DIREITO</v>
      </c>
      <c r="C37" s="28" t="str">
        <f>Bancas!D39</f>
        <v>MARILDA XAVIER DOS SANTOS PEREIRA</v>
      </c>
      <c r="D37" s="28">
        <f>Bancas!G39</f>
        <v>0</v>
      </c>
      <c r="E37" s="28">
        <f>Bancas!H39</f>
        <v>0</v>
      </c>
      <c r="F37" s="31">
        <f>Bancas!J39</f>
        <v>0</v>
      </c>
      <c r="G37" s="14">
        <f>Bancas!K39</f>
        <v>0</v>
      </c>
      <c r="H37" s="27">
        <f>Bancas!L39</f>
        <v>0</v>
      </c>
      <c r="I37" s="28" t="str">
        <f>Bancas!O37</f>
        <v>ÉTICA PROFISSIONAL DO ADVOGADO: uma questão de postura na prática profissional</v>
      </c>
    </row>
    <row r="38" spans="1:9" ht="15">
      <c r="A38" s="33" t="str">
        <f t="shared" si="0"/>
        <v>aud.II0,82638888888888942895</v>
      </c>
      <c r="B38" s="28" t="str">
        <f>Bancas!E40</f>
        <v>DIREITO</v>
      </c>
      <c r="C38" s="28" t="str">
        <f>Bancas!D40</f>
        <v>MATEUS HENRIQUE SILVA</v>
      </c>
      <c r="D38" s="28" t="str">
        <f>Bancas!G40</f>
        <v>GEOVÁ NEPOMUCENO MOTA</v>
      </c>
      <c r="E38" s="28" t="str">
        <f>Bancas!H40</f>
        <v>FLÁVIO MARCUS DA SILVA</v>
      </c>
      <c r="F38" s="31">
        <f>Bancas!J40</f>
        <v>42895</v>
      </c>
      <c r="G38" s="14">
        <f>Bancas!K40</f>
        <v>0.8263888888888888</v>
      </c>
      <c r="H38" s="27" t="str">
        <f>Bancas!L40</f>
        <v>aud.II</v>
      </c>
      <c r="I38" s="28" t="e">
        <f>Bancas!#REF!</f>
        <v>#REF!</v>
      </c>
    </row>
    <row r="39" spans="1:9" ht="15">
      <c r="A39" s="33" t="str">
        <f t="shared" si="0"/>
        <v>aud.II0,79166666666666742891</v>
      </c>
      <c r="B39" s="28" t="str">
        <f>Bancas!E41</f>
        <v>DIREITO</v>
      </c>
      <c r="C39" s="28" t="str">
        <f>Bancas!D41</f>
        <v>MATHEUS AFONSO TEIXEIRA DAVID</v>
      </c>
      <c r="D39" s="28" t="str">
        <f>Bancas!G41</f>
        <v>SÔNIA CRISTINA F. MALTA</v>
      </c>
      <c r="E39" s="28" t="str">
        <f>Bancas!H41</f>
        <v>RONALDO GALVÃO</v>
      </c>
      <c r="F39" s="31">
        <f>Bancas!J41</f>
        <v>42891</v>
      </c>
      <c r="G39" s="14">
        <f>Bancas!K41</f>
        <v>0.7916666666666666</v>
      </c>
      <c r="H39" s="27" t="str">
        <f>Bancas!L41</f>
        <v>aud.II</v>
      </c>
      <c r="I39" s="28" t="str">
        <f>Bancas!O33</f>
        <v>A POSSIBILIDADE DE APLICAÇÃO DOS MEIOS EXTRAJUDICIAIS DE SOLUÇÃO DE CONFLITOS NO DIREITO DO TRABALHO</v>
      </c>
    </row>
    <row r="40" spans="1:9" ht="15">
      <c r="A40" s="33" t="e">
        <f t="shared" si="0"/>
        <v>#REF!</v>
      </c>
      <c r="B40" s="28" t="e">
        <f>Bancas!#REF!</f>
        <v>#REF!</v>
      </c>
      <c r="C40" s="28" t="e">
        <f>Bancas!#REF!</f>
        <v>#REF!</v>
      </c>
      <c r="D40" s="28" t="e">
        <f>Bancas!#REF!</f>
        <v>#REF!</v>
      </c>
      <c r="E40" s="28" t="e">
        <f>Bancas!#REF!</f>
        <v>#REF!</v>
      </c>
      <c r="F40" s="31" t="e">
        <f>Bancas!#REF!</f>
        <v>#REF!</v>
      </c>
      <c r="G40" s="14" t="e">
        <f>Bancas!#REF!</f>
        <v>#REF!</v>
      </c>
      <c r="H40" s="27" t="e">
        <f>Bancas!#REF!</f>
        <v>#REF!</v>
      </c>
      <c r="I40" s="28" t="e">
        <f>Bancas!#REF!</f>
        <v>#REF!</v>
      </c>
    </row>
    <row r="41" spans="1:9" ht="15">
      <c r="A41" s="33" t="str">
        <f t="shared" si="0"/>
        <v>sala 230,87152777777777842892</v>
      </c>
      <c r="B41" s="28" t="str">
        <f>Bancas!E42</f>
        <v>DIREITO</v>
      </c>
      <c r="C41" s="28" t="str">
        <f>Bancas!D42</f>
        <v>MICHELE BARBOSA DE OLIVEIRA</v>
      </c>
      <c r="D41" s="28" t="str">
        <f>Bancas!G42</f>
        <v>CLENDERSON R. DA CRUZ</v>
      </c>
      <c r="E41" s="28" t="str">
        <f>Bancas!H42</f>
        <v>MÁRCIA PEREIRA COSTA</v>
      </c>
      <c r="F41" s="31">
        <f>Bancas!J42</f>
        <v>42892</v>
      </c>
      <c r="G41" s="14">
        <f>Bancas!K42</f>
        <v>0.8715277777777778</v>
      </c>
      <c r="H41" s="27" t="str">
        <f>Bancas!L42</f>
        <v>sala 23</v>
      </c>
      <c r="I41" s="28" t="str">
        <f>Bancas!O34</f>
        <v>USUCAPIÃO DE BENS PUBLICOS COMO INSTRUMENTO DE EFETIVAÇÃO DO DIREITO FUNDAMENTAL À MORADIA</v>
      </c>
    </row>
    <row r="42" spans="1:9" ht="15">
      <c r="A42" s="33" t="str">
        <f t="shared" si="0"/>
        <v>sala 230,9062542895</v>
      </c>
      <c r="B42" s="28" t="str">
        <f>Bancas!E43</f>
        <v>DIREITO</v>
      </c>
      <c r="C42" s="28" t="str">
        <f>Bancas!D43</f>
        <v>MIRTES LOPES DOS SANTOS</v>
      </c>
      <c r="D42" s="28" t="str">
        <f>Bancas!G43</f>
        <v>GERALDO LOURENÇO LEITE</v>
      </c>
      <c r="E42" s="28" t="str">
        <f>Bancas!H43</f>
        <v>RENATO C. BECHELAINE</v>
      </c>
      <c r="F42" s="31">
        <f>Bancas!J43</f>
        <v>42895</v>
      </c>
      <c r="G42" s="14">
        <f>Bancas!K43</f>
        <v>0.90625</v>
      </c>
      <c r="H42" s="27" t="str">
        <f>Bancas!L43</f>
        <v>sala 23</v>
      </c>
      <c r="I42" s="28" t="str">
        <f>Bancas!O47</f>
        <v>ABORTO ASSISTIDO: um direito da mulher ou um delito?</v>
      </c>
    </row>
    <row r="43" spans="1:9" ht="15">
      <c r="A43" s="33" t="str">
        <f t="shared" si="0"/>
        <v>aud.I0,87152777777777842895</v>
      </c>
      <c r="B43" s="28" t="str">
        <f>Bancas!E44</f>
        <v>DIREITO</v>
      </c>
      <c r="C43" s="28" t="str">
        <f>Bancas!D44</f>
        <v>MONICA CRISTINA DE FARIA RIBEIRO</v>
      </c>
      <c r="D43" s="28" t="str">
        <f>Bancas!G44</f>
        <v>ANDRÉ MOREIRA DOS S. ALMEIDA</v>
      </c>
      <c r="E43" s="28" t="str">
        <f>Bancas!H44</f>
        <v>CÉSAR AUGUSTO FARIA FREITAS</v>
      </c>
      <c r="F43" s="31">
        <f>Bancas!J44</f>
        <v>42895</v>
      </c>
      <c r="G43" s="14">
        <f>Bancas!K44</f>
        <v>0.8715277777777778</v>
      </c>
      <c r="H43" s="27" t="str">
        <f>Bancas!L44</f>
        <v>aud.I</v>
      </c>
      <c r="I43" s="28" t="str">
        <f>Bancas!O45</f>
        <v>IMPROBIDADE ADMINISTRATIVA E OS ATOS ÍMPROBOS DOS AGENTES POLÍTICOS</v>
      </c>
    </row>
    <row r="44" spans="1:9" ht="15">
      <c r="A44" s="33" t="str">
        <f t="shared" si="0"/>
        <v>aud.I0,82638888888888942893</v>
      </c>
      <c r="B44" s="28" t="str">
        <f>Bancas!E45</f>
        <v>DIREITO</v>
      </c>
      <c r="C44" s="28" t="str">
        <f>Bancas!D45</f>
        <v>PATRÍCIA DOS SANTOS SOUZA</v>
      </c>
      <c r="D44" s="28" t="str">
        <f>Bancas!G45</f>
        <v>CID CAPOBIANGO S. DE MOURA</v>
      </c>
      <c r="E44" s="28" t="str">
        <f>Bancas!H45</f>
        <v>RENATO C. BECHELAINE</v>
      </c>
      <c r="F44" s="31">
        <f>Bancas!J45</f>
        <v>42893</v>
      </c>
      <c r="G44" s="14">
        <f>Bancas!K45</f>
        <v>0.8263888888888888</v>
      </c>
      <c r="H44" s="27" t="str">
        <f>Bancas!L45</f>
        <v>aud.I</v>
      </c>
      <c r="I44" s="28" t="str">
        <f>Bancas!O42</f>
        <v>O COMUM ACORDO NO DISSÍDIO COLETIVO ECÔNÔMICO EM CONFLITO COM O ACESSO À JUSTIÇA</v>
      </c>
    </row>
    <row r="45" spans="1:9" ht="15">
      <c r="A45" s="33" t="str">
        <f t="shared" si="0"/>
        <v>sala 230,87152777777777842891</v>
      </c>
      <c r="B45" s="28" t="str">
        <f>Bancas!E46</f>
        <v>DIREITO</v>
      </c>
      <c r="C45" s="28" t="str">
        <f>Bancas!D46</f>
        <v>RAMON DINIZ FARIA</v>
      </c>
      <c r="D45" s="28" t="str">
        <f>Bancas!G46</f>
        <v>FRANCISCO JOSÉ V. B. NETO</v>
      </c>
      <c r="E45" s="28" t="str">
        <f>Bancas!H46</f>
        <v>CÉSAR AUGUSTO FARIA FREITAS</v>
      </c>
      <c r="F45" s="31">
        <f>Bancas!J46</f>
        <v>42891</v>
      </c>
      <c r="G45" s="14">
        <f>Bancas!K46</f>
        <v>0.8715277777777778</v>
      </c>
      <c r="H45" s="27" t="str">
        <f>Bancas!L46</f>
        <v>sala 23</v>
      </c>
      <c r="I45" s="28" t="e">
        <f>Bancas!#REF!</f>
        <v>#REF!</v>
      </c>
    </row>
    <row r="46" spans="1:9" ht="15">
      <c r="A46" s="33" t="str">
        <f t="shared" si="0"/>
        <v>sala 230,9062542891</v>
      </c>
      <c r="B46" s="28" t="str">
        <f>Bancas!E47</f>
        <v>DIREITO</v>
      </c>
      <c r="C46" s="28" t="str">
        <f>Bancas!D47</f>
        <v>RÓGER PEREIRA</v>
      </c>
      <c r="D46" s="28" t="str">
        <f>Bancas!G47</f>
        <v>FRANCISCO JOSÉ V. B. NETO</v>
      </c>
      <c r="E46" s="28" t="str">
        <f>Bancas!H47</f>
        <v>CÉSAR AUGUSTO FARIA FREITAS</v>
      </c>
      <c r="F46" s="31">
        <f>Bancas!J47</f>
        <v>42891</v>
      </c>
      <c r="G46" s="14">
        <f>Bancas!K47</f>
        <v>0.90625</v>
      </c>
      <c r="H46" s="27" t="str">
        <f>Bancas!L47</f>
        <v>sala 23</v>
      </c>
      <c r="I46" s="28" t="str">
        <f>Bancas!O35</f>
        <v>SISTEMA DE COTAS RACIAIS: a (im)constitucionalidade das ações afirmativas, sua análise como instrumento de reparação histórica</v>
      </c>
    </row>
    <row r="47" spans="1:9" ht="15">
      <c r="A47" s="33" t="str">
        <f t="shared" si="0"/>
        <v>sala 230,79166666666666742894</v>
      </c>
      <c r="B47" s="28" t="str">
        <f>Bancas!E48</f>
        <v>DIREITO</v>
      </c>
      <c r="C47" s="28" t="str">
        <f>Bancas!D48</f>
        <v>ROMEU CALDAS BORGES</v>
      </c>
      <c r="D47" s="28" t="str">
        <f>Bancas!G48</f>
        <v>FABRÍCIO VEIGA COSTA</v>
      </c>
      <c r="E47" s="28" t="str">
        <f>Bancas!H48</f>
        <v>RONALDO GALVÃO</v>
      </c>
      <c r="F47" s="31">
        <f>Bancas!J48</f>
        <v>42894</v>
      </c>
      <c r="G47" s="14">
        <f>Bancas!K48</f>
        <v>0.7916666666666666</v>
      </c>
      <c r="H47" s="27" t="str">
        <f>Bancas!L48</f>
        <v>sala 23</v>
      </c>
      <c r="I47" s="28" t="str">
        <f>Bancas!O50</f>
        <v>INCONSTITUCIONALIDADE DA SÚMULA 385 DO STJ</v>
      </c>
    </row>
    <row r="48" spans="1:9" ht="15">
      <c r="A48" s="33" t="str">
        <f t="shared" si="0"/>
        <v>sala 230,9062542894</v>
      </c>
      <c r="B48" s="28" t="str">
        <f>Bancas!E49</f>
        <v>DIREITO</v>
      </c>
      <c r="C48" s="28" t="str">
        <f>Bancas!D49</f>
        <v>SIMONE ALVES DE OLIVEIRA</v>
      </c>
      <c r="D48" s="28" t="str">
        <f>Bancas!G49</f>
        <v>CLENDERSON R. DA CRUZ</v>
      </c>
      <c r="E48" s="28" t="str">
        <f>Bancas!H49</f>
        <v>JOSÉ JANOU V. SALDANHA</v>
      </c>
      <c r="F48" s="31">
        <f>Bancas!J49</f>
        <v>42894</v>
      </c>
      <c r="G48" s="14">
        <f>Bancas!K49</f>
        <v>0.90625</v>
      </c>
      <c r="H48" s="27" t="str">
        <f>Bancas!L49</f>
        <v>sala 23</v>
      </c>
      <c r="I48" s="28" t="str">
        <f>Bancas!O46</f>
        <v>CONTROVÉRSIAS E EFICÁCIAS DA LEI MARIA DA PENHA</v>
      </c>
    </row>
    <row r="49" spans="1:9" ht="15">
      <c r="A49" s="33" t="str">
        <f t="shared" si="0"/>
        <v>sala 230,82638888888888942895</v>
      </c>
      <c r="B49" s="28" t="str">
        <f>Bancas!E50</f>
        <v>DIREITO</v>
      </c>
      <c r="C49" s="28" t="str">
        <f>Bancas!D50</f>
        <v>THAIS LYTUANE SENA DA SILVA</v>
      </c>
      <c r="D49" s="28" t="str">
        <f>Bancas!G50</f>
        <v>JÚLIO MORAES OLIVEIRA</v>
      </c>
      <c r="E49" s="28" t="str">
        <f>Bancas!H50</f>
        <v>RENATO C. BECHELAINE</v>
      </c>
      <c r="F49" s="31">
        <f>Bancas!J50</f>
        <v>42895</v>
      </c>
      <c r="G49" s="14">
        <f>Bancas!K50</f>
        <v>0.8263888888888888</v>
      </c>
      <c r="H49" s="27" t="str">
        <f>Bancas!L50</f>
        <v>sala 23</v>
      </c>
      <c r="I49" s="28" t="e">
        <f>Bancas!#REF!</f>
        <v>#REF!</v>
      </c>
    </row>
    <row r="50" spans="1:9" ht="15">
      <c r="A50" s="33" t="e">
        <f t="shared" si="0"/>
        <v>#REF!</v>
      </c>
      <c r="B50" s="28" t="e">
        <f>Bancas!#REF!</f>
        <v>#REF!</v>
      </c>
      <c r="C50" s="28" t="e">
        <f>Bancas!#REF!</f>
        <v>#REF!</v>
      </c>
      <c r="D50" s="28" t="e">
        <f>Bancas!#REF!</f>
        <v>#REF!</v>
      </c>
      <c r="E50" s="28" t="e">
        <f>Bancas!#REF!</f>
        <v>#REF!</v>
      </c>
      <c r="F50" s="31" t="e">
        <f>Bancas!#REF!</f>
        <v>#REF!</v>
      </c>
      <c r="G50" s="14" t="e">
        <f>Bancas!#REF!</f>
        <v>#REF!</v>
      </c>
      <c r="H50" s="27" t="e">
        <f>Bancas!#REF!</f>
        <v>#REF!</v>
      </c>
      <c r="I50" s="28" t="e">
        <f>Bancas!#REF!</f>
        <v>#REF!</v>
      </c>
    </row>
    <row r="51" spans="1:9" ht="15">
      <c r="A51" s="33" t="e">
        <f t="shared" si="0"/>
        <v>#REF!</v>
      </c>
      <c r="B51" s="28" t="e">
        <f>Bancas!#REF!</f>
        <v>#REF!</v>
      </c>
      <c r="C51" s="28" t="e">
        <f>Bancas!#REF!</f>
        <v>#REF!</v>
      </c>
      <c r="D51" s="28" t="e">
        <f>Bancas!#REF!</f>
        <v>#REF!</v>
      </c>
      <c r="E51" s="28" t="e">
        <f>Bancas!#REF!</f>
        <v>#REF!</v>
      </c>
      <c r="F51" s="31" t="e">
        <f>Bancas!#REF!</f>
        <v>#REF!</v>
      </c>
      <c r="G51" s="14" t="e">
        <f>Bancas!#REF!</f>
        <v>#REF!</v>
      </c>
      <c r="H51" s="27" t="e">
        <f>Bancas!#REF!</f>
        <v>#REF!</v>
      </c>
      <c r="I51" s="28" t="e">
        <f>Bancas!#REF!</f>
        <v>#REF!</v>
      </c>
    </row>
    <row r="52" spans="1:9" ht="15">
      <c r="A52" s="33" t="e">
        <f t="shared" si="0"/>
        <v>#REF!</v>
      </c>
      <c r="B52" s="28" t="e">
        <f>Bancas!#REF!</f>
        <v>#REF!</v>
      </c>
      <c r="C52" s="28" t="e">
        <f>Bancas!#REF!</f>
        <v>#REF!</v>
      </c>
      <c r="D52" s="28" t="e">
        <f>Bancas!#REF!</f>
        <v>#REF!</v>
      </c>
      <c r="E52" s="28" t="e">
        <f>Bancas!#REF!</f>
        <v>#REF!</v>
      </c>
      <c r="F52" s="31" t="e">
        <f>Bancas!#REF!</f>
        <v>#REF!</v>
      </c>
      <c r="G52" s="14" t="e">
        <f>Bancas!#REF!</f>
        <v>#REF!</v>
      </c>
      <c r="H52" s="27" t="e">
        <f>Bancas!#REF!</f>
        <v>#REF!</v>
      </c>
      <c r="I52" s="28" t="str">
        <f>Bancas!O36</f>
        <v>O INQUÉRITO POLICIAL NA PERSECUTIO CRIMINIS</v>
      </c>
    </row>
    <row r="53" spans="1:9" ht="15">
      <c r="A53" s="33" t="e">
        <f t="shared" si="0"/>
        <v>#REF!</v>
      </c>
      <c r="B53" s="28" t="e">
        <f>Bancas!#REF!</f>
        <v>#REF!</v>
      </c>
      <c r="C53" s="28" t="e">
        <f>Bancas!#REF!</f>
        <v>#REF!</v>
      </c>
      <c r="D53" s="28" t="e">
        <f>Bancas!#REF!</f>
        <v>#REF!</v>
      </c>
      <c r="E53" s="28" t="e">
        <f>Bancas!#REF!</f>
        <v>#REF!</v>
      </c>
      <c r="F53" s="31" t="e">
        <f>Bancas!#REF!</f>
        <v>#REF!</v>
      </c>
      <c r="G53" s="14" t="e">
        <f>Bancas!#REF!</f>
        <v>#REF!</v>
      </c>
      <c r="H53" s="27" t="e">
        <f>Bancas!#REF!</f>
        <v>#REF!</v>
      </c>
      <c r="I53" s="28" t="e">
        <f>Bancas!#REF!</f>
        <v>#REF!</v>
      </c>
    </row>
    <row r="54" spans="1:9" ht="15">
      <c r="A54" s="33" t="e">
        <f t="shared" si="0"/>
        <v>#REF!</v>
      </c>
      <c r="B54" s="28" t="e">
        <f>Bancas!#REF!</f>
        <v>#REF!</v>
      </c>
      <c r="C54" s="28" t="e">
        <f>Bancas!#REF!</f>
        <v>#REF!</v>
      </c>
      <c r="D54" s="28" t="e">
        <f>Bancas!#REF!</f>
        <v>#REF!</v>
      </c>
      <c r="E54" s="28" t="e">
        <f>Bancas!#REF!</f>
        <v>#REF!</v>
      </c>
      <c r="F54" s="31" t="e">
        <f>Bancas!#REF!</f>
        <v>#REF!</v>
      </c>
      <c r="G54" s="14" t="e">
        <f>Bancas!#REF!</f>
        <v>#REF!</v>
      </c>
      <c r="H54" s="27" t="e">
        <f>Bancas!#REF!</f>
        <v>#REF!</v>
      </c>
      <c r="I54" s="28" t="str">
        <f>Bancas!O38</f>
        <v>GUARDA COMPARTILHADA NA APLICAÇÃO DO DIREITO BRASILEIRO</v>
      </c>
    </row>
    <row r="55" spans="1:9" ht="15">
      <c r="A55" s="33" t="e">
        <f t="shared" si="0"/>
        <v>#REF!</v>
      </c>
      <c r="B55" s="28" t="e">
        <f>Bancas!#REF!</f>
        <v>#REF!</v>
      </c>
      <c r="C55" s="28" t="e">
        <f>Bancas!#REF!</f>
        <v>#REF!</v>
      </c>
      <c r="D55" s="28" t="e">
        <f>Bancas!#REF!</f>
        <v>#REF!</v>
      </c>
      <c r="E55" s="28" t="e">
        <f>Bancas!#REF!</f>
        <v>#REF!</v>
      </c>
      <c r="F55" s="31" t="e">
        <f>Bancas!#REF!</f>
        <v>#REF!</v>
      </c>
      <c r="G55" s="14" t="e">
        <f>Bancas!#REF!</f>
        <v>#REF!</v>
      </c>
      <c r="H55" s="27" t="e">
        <f>Bancas!#REF!</f>
        <v>#REF!</v>
      </c>
      <c r="I55" s="28" t="str">
        <f>Bancas!O49</f>
        <v>A INCONSTITUCIONALIDADE DOS PRIVILÉGIOS DA FAZENDA PÚBLICA EM JUÍZO: sua análise segundo o processo constitucional</v>
      </c>
    </row>
    <row r="56" spans="1:9" ht="15">
      <c r="A56" s="33" t="e">
        <f t="shared" si="0"/>
        <v>#REF!</v>
      </c>
      <c r="B56" s="28" t="e">
        <f>Bancas!#REF!</f>
        <v>#REF!</v>
      </c>
      <c r="C56" s="28" t="e">
        <f>Bancas!#REF!</f>
        <v>#REF!</v>
      </c>
      <c r="D56" s="28" t="e">
        <f>Bancas!#REF!</f>
        <v>#REF!</v>
      </c>
      <c r="E56" s="28" t="e">
        <f>Bancas!#REF!</f>
        <v>#REF!</v>
      </c>
      <c r="F56" s="31" t="e">
        <f>Bancas!#REF!</f>
        <v>#REF!</v>
      </c>
      <c r="G56" s="14" t="e">
        <f>Bancas!#REF!</f>
        <v>#REF!</v>
      </c>
      <c r="H56" s="27" t="e">
        <f>Bancas!#REF!</f>
        <v>#REF!</v>
      </c>
      <c r="I56" s="28" t="str">
        <f>Bancas!O40</f>
        <v>DEMOCRACIA: mito ou realidade</v>
      </c>
    </row>
    <row r="57" spans="1:9" ht="15">
      <c r="A57" s="33" t="e">
        <f t="shared" si="0"/>
        <v>#REF!</v>
      </c>
      <c r="B57" s="28" t="e">
        <f>Bancas!#REF!</f>
        <v>#REF!</v>
      </c>
      <c r="C57" s="28" t="e">
        <f>Bancas!#REF!</f>
        <v>#REF!</v>
      </c>
      <c r="D57" s="28" t="e">
        <f>Bancas!#REF!</f>
        <v>#REF!</v>
      </c>
      <c r="E57" s="28" t="e">
        <f>Bancas!#REF!</f>
        <v>#REF!</v>
      </c>
      <c r="F57" s="31" t="e">
        <f>Bancas!#REF!</f>
        <v>#REF!</v>
      </c>
      <c r="G57" s="14" t="e">
        <f>Bancas!#REF!</f>
        <v>#REF!</v>
      </c>
      <c r="H57" s="27" t="e">
        <f>Bancas!#REF!</f>
        <v>#REF!</v>
      </c>
      <c r="I57" s="28" t="e">
        <f>Bancas!#REF!</f>
        <v>#REF!</v>
      </c>
    </row>
    <row r="58" spans="1:9" ht="15">
      <c r="A58" s="33" t="e">
        <f t="shared" si="0"/>
        <v>#REF!</v>
      </c>
      <c r="B58" s="28" t="e">
        <f>Bancas!#REF!</f>
        <v>#REF!</v>
      </c>
      <c r="C58" s="28" t="e">
        <f>Bancas!#REF!</f>
        <v>#REF!</v>
      </c>
      <c r="D58" s="28" t="e">
        <f>Bancas!#REF!</f>
        <v>#REF!</v>
      </c>
      <c r="E58" s="28" t="e">
        <f>Bancas!#REF!</f>
        <v>#REF!</v>
      </c>
      <c r="F58" s="31" t="e">
        <f>Bancas!#REF!</f>
        <v>#REF!</v>
      </c>
      <c r="G58" s="14" t="e">
        <f>Bancas!#REF!</f>
        <v>#REF!</v>
      </c>
      <c r="H58" s="27" t="e">
        <f>Bancas!#REF!</f>
        <v>#REF!</v>
      </c>
      <c r="I58" s="28" t="e">
        <f>Bancas!#REF!</f>
        <v>#REF!</v>
      </c>
    </row>
    <row r="59" spans="1:9" ht="15">
      <c r="A59" s="33" t="e">
        <f t="shared" si="0"/>
        <v>#REF!</v>
      </c>
      <c r="B59" s="28" t="e">
        <f>Bancas!#REF!</f>
        <v>#REF!</v>
      </c>
      <c r="C59" s="28" t="e">
        <f>Bancas!#REF!</f>
        <v>#REF!</v>
      </c>
      <c r="D59" s="28" t="e">
        <f>Bancas!#REF!</f>
        <v>#REF!</v>
      </c>
      <c r="E59" s="28" t="e">
        <f>Bancas!#REF!</f>
        <v>#REF!</v>
      </c>
      <c r="F59" s="31" t="e">
        <f>Bancas!#REF!</f>
        <v>#REF!</v>
      </c>
      <c r="G59" s="14" t="e">
        <f>Bancas!#REF!</f>
        <v>#REF!</v>
      </c>
      <c r="H59" s="27" t="e">
        <f>Bancas!#REF!</f>
        <v>#REF!</v>
      </c>
      <c r="I59" s="28" t="e">
        <f>Bancas!#REF!</f>
        <v>#REF!</v>
      </c>
    </row>
    <row r="60" spans="1:9" ht="15">
      <c r="A60" s="33" t="e">
        <f t="shared" si="0"/>
        <v>#REF!</v>
      </c>
      <c r="B60" s="28" t="e">
        <f>Bancas!#REF!</f>
        <v>#REF!</v>
      </c>
      <c r="C60" s="28" t="e">
        <f>Bancas!#REF!</f>
        <v>#REF!</v>
      </c>
      <c r="D60" s="28" t="e">
        <f>Bancas!#REF!</f>
        <v>#REF!</v>
      </c>
      <c r="E60" s="28" t="e">
        <f>Bancas!#REF!</f>
        <v>#REF!</v>
      </c>
      <c r="F60" s="31" t="e">
        <f>Bancas!#REF!</f>
        <v>#REF!</v>
      </c>
      <c r="G60" s="14" t="e">
        <f>Bancas!#REF!</f>
        <v>#REF!</v>
      </c>
      <c r="H60" s="27" t="e">
        <f>Bancas!#REF!</f>
        <v>#REF!</v>
      </c>
      <c r="I60" s="28" t="e">
        <f>Bancas!#REF!</f>
        <v>#REF!</v>
      </c>
    </row>
    <row r="61" spans="1:9" ht="15">
      <c r="A61" s="33" t="e">
        <f t="shared" si="0"/>
        <v>#REF!</v>
      </c>
      <c r="B61" s="28" t="e">
        <f>Bancas!#REF!</f>
        <v>#REF!</v>
      </c>
      <c r="C61" s="28" t="e">
        <f>Bancas!#REF!</f>
        <v>#REF!</v>
      </c>
      <c r="D61" s="28" t="e">
        <f>Bancas!#REF!</f>
        <v>#REF!</v>
      </c>
      <c r="E61" s="28" t="e">
        <f>Bancas!#REF!</f>
        <v>#REF!</v>
      </c>
      <c r="F61" s="31" t="e">
        <f>Bancas!#REF!</f>
        <v>#REF!</v>
      </c>
      <c r="G61" s="14" t="e">
        <f>Bancas!#REF!</f>
        <v>#REF!</v>
      </c>
      <c r="H61" s="27" t="e">
        <f>Bancas!#REF!</f>
        <v>#REF!</v>
      </c>
      <c r="I61" s="28" t="e">
        <f>Bancas!#REF!</f>
        <v>#REF!</v>
      </c>
    </row>
    <row r="62" spans="1:9" ht="15">
      <c r="A62" s="33" t="e">
        <f t="shared" si="0"/>
        <v>#REF!</v>
      </c>
      <c r="B62" s="28" t="e">
        <f>Bancas!#REF!</f>
        <v>#REF!</v>
      </c>
      <c r="C62" s="28" t="e">
        <f>Bancas!#REF!</f>
        <v>#REF!</v>
      </c>
      <c r="D62" s="28" t="e">
        <f>Bancas!#REF!</f>
        <v>#REF!</v>
      </c>
      <c r="E62" s="28" t="e">
        <f>Bancas!#REF!</f>
        <v>#REF!</v>
      </c>
      <c r="F62" s="31" t="e">
        <f>Bancas!#REF!</f>
        <v>#REF!</v>
      </c>
      <c r="G62" s="14" t="e">
        <f>Bancas!#REF!</f>
        <v>#REF!</v>
      </c>
      <c r="H62" s="27" t="e">
        <f>Bancas!#REF!</f>
        <v>#REF!</v>
      </c>
      <c r="I62" s="28" t="e">
        <f>Bancas!#REF!</f>
        <v>#REF!</v>
      </c>
    </row>
    <row r="63" spans="1:9" ht="15">
      <c r="A63" s="33" t="e">
        <f t="shared" si="0"/>
        <v>#REF!</v>
      </c>
      <c r="B63" s="28" t="e">
        <f>Bancas!#REF!</f>
        <v>#REF!</v>
      </c>
      <c r="C63" s="28" t="e">
        <f>Bancas!#REF!</f>
        <v>#REF!</v>
      </c>
      <c r="D63" s="28" t="e">
        <f>Bancas!#REF!</f>
        <v>#REF!</v>
      </c>
      <c r="E63" s="28" t="e">
        <f>Bancas!#REF!</f>
        <v>#REF!</v>
      </c>
      <c r="F63" s="31" t="e">
        <f>Bancas!#REF!</f>
        <v>#REF!</v>
      </c>
      <c r="G63" s="14" t="e">
        <f>Bancas!#REF!</f>
        <v>#REF!</v>
      </c>
      <c r="H63" s="27" t="e">
        <f>Bancas!#REF!</f>
        <v>#REF!</v>
      </c>
      <c r="I63" s="28" t="e">
        <f>Bancas!#REF!</f>
        <v>#REF!</v>
      </c>
    </row>
    <row r="64" spans="1:9" ht="15">
      <c r="A64" s="33" t="e">
        <f t="shared" si="0"/>
        <v>#REF!</v>
      </c>
      <c r="B64" s="28" t="e">
        <f>Bancas!#REF!</f>
        <v>#REF!</v>
      </c>
      <c r="C64" s="28" t="e">
        <f>Bancas!#REF!</f>
        <v>#REF!</v>
      </c>
      <c r="D64" s="28" t="e">
        <f>Bancas!#REF!</f>
        <v>#REF!</v>
      </c>
      <c r="E64" s="28" t="e">
        <f>Bancas!#REF!</f>
        <v>#REF!</v>
      </c>
      <c r="F64" s="31" t="e">
        <f>Bancas!#REF!</f>
        <v>#REF!</v>
      </c>
      <c r="G64" s="14" t="e">
        <f>Bancas!#REF!</f>
        <v>#REF!</v>
      </c>
      <c r="H64" s="27" t="e">
        <f>Bancas!#REF!</f>
        <v>#REF!</v>
      </c>
      <c r="I64" s="28" t="e">
        <f>Bancas!#REF!</f>
        <v>#REF!</v>
      </c>
    </row>
    <row r="65" spans="1:9" ht="15">
      <c r="A65" s="33" t="e">
        <f t="shared" si="0"/>
        <v>#REF!</v>
      </c>
      <c r="B65" s="28" t="e">
        <f>Bancas!#REF!</f>
        <v>#REF!</v>
      </c>
      <c r="C65" s="28" t="e">
        <f>Bancas!#REF!</f>
        <v>#REF!</v>
      </c>
      <c r="D65" s="28" t="e">
        <f>Bancas!#REF!</f>
        <v>#REF!</v>
      </c>
      <c r="E65" s="28" t="e">
        <f>Bancas!#REF!</f>
        <v>#REF!</v>
      </c>
      <c r="F65" s="31" t="e">
        <f>Bancas!#REF!</f>
        <v>#REF!</v>
      </c>
      <c r="G65" s="14" t="e">
        <f>Bancas!#REF!</f>
        <v>#REF!</v>
      </c>
      <c r="H65" s="27" t="e">
        <f>Bancas!#REF!</f>
        <v>#REF!</v>
      </c>
      <c r="I65" s="28" t="e">
        <f>Bancas!#REF!</f>
        <v>#REF!</v>
      </c>
    </row>
    <row r="66" spans="1:9" ht="15">
      <c r="A66" s="33" t="e">
        <f t="shared" si="0"/>
        <v>#REF!</v>
      </c>
      <c r="B66" s="28" t="e">
        <f>Bancas!#REF!</f>
        <v>#REF!</v>
      </c>
      <c r="C66" s="28" t="e">
        <f>Bancas!#REF!</f>
        <v>#REF!</v>
      </c>
      <c r="D66" s="28" t="e">
        <f>Bancas!#REF!</f>
        <v>#REF!</v>
      </c>
      <c r="E66" s="28" t="e">
        <f>Bancas!#REF!</f>
        <v>#REF!</v>
      </c>
      <c r="F66" s="31" t="e">
        <f>Bancas!#REF!</f>
        <v>#REF!</v>
      </c>
      <c r="G66" s="14" t="e">
        <f>Bancas!#REF!</f>
        <v>#REF!</v>
      </c>
      <c r="H66" s="27" t="e">
        <f>Bancas!#REF!</f>
        <v>#REF!</v>
      </c>
      <c r="I66" s="28" t="e">
        <f>Bancas!#REF!</f>
        <v>#REF!</v>
      </c>
    </row>
    <row r="67" spans="1:9" ht="15">
      <c r="A67" s="33" t="e">
        <f aca="true" t="shared" si="1" ref="A67:A130">CONCATENATE(H67,G67,F67)</f>
        <v>#REF!</v>
      </c>
      <c r="B67" s="28" t="e">
        <f>Bancas!#REF!</f>
        <v>#REF!</v>
      </c>
      <c r="C67" s="28" t="e">
        <f>Bancas!#REF!</f>
        <v>#REF!</v>
      </c>
      <c r="D67" s="28" t="e">
        <f>Bancas!#REF!</f>
        <v>#REF!</v>
      </c>
      <c r="E67" s="28" t="e">
        <f>Bancas!#REF!</f>
        <v>#REF!</v>
      </c>
      <c r="F67" s="31" t="e">
        <f>Bancas!#REF!</f>
        <v>#REF!</v>
      </c>
      <c r="G67" s="14" t="e">
        <f>Bancas!#REF!</f>
        <v>#REF!</v>
      </c>
      <c r="H67" s="27" t="e">
        <f>Bancas!#REF!</f>
        <v>#REF!</v>
      </c>
      <c r="I67" s="28" t="e">
        <f>Bancas!#REF!</f>
        <v>#REF!</v>
      </c>
    </row>
    <row r="68" spans="1:9" ht="15">
      <c r="A68" s="33" t="e">
        <f t="shared" si="1"/>
        <v>#REF!</v>
      </c>
      <c r="B68" s="28" t="e">
        <f>Bancas!#REF!</f>
        <v>#REF!</v>
      </c>
      <c r="C68" s="28" t="e">
        <f>Bancas!#REF!</f>
        <v>#REF!</v>
      </c>
      <c r="D68" s="28" t="e">
        <f>Bancas!#REF!</f>
        <v>#REF!</v>
      </c>
      <c r="E68" s="28" t="e">
        <f>Bancas!#REF!</f>
        <v>#REF!</v>
      </c>
      <c r="F68" s="31" t="e">
        <f>Bancas!#REF!</f>
        <v>#REF!</v>
      </c>
      <c r="G68" s="14" t="e">
        <f>Bancas!#REF!</f>
        <v>#REF!</v>
      </c>
      <c r="H68" s="27" t="e">
        <f>Bancas!#REF!</f>
        <v>#REF!</v>
      </c>
      <c r="I68" s="28" t="e">
        <f>Bancas!#REF!</f>
        <v>#REF!</v>
      </c>
    </row>
    <row r="69" spans="1:9" ht="15">
      <c r="A69" s="33" t="e">
        <f t="shared" si="1"/>
        <v>#REF!</v>
      </c>
      <c r="B69" s="28" t="e">
        <f>Bancas!#REF!</f>
        <v>#REF!</v>
      </c>
      <c r="C69" s="28" t="e">
        <f>Bancas!#REF!</f>
        <v>#REF!</v>
      </c>
      <c r="D69" s="28" t="e">
        <f>Bancas!#REF!</f>
        <v>#REF!</v>
      </c>
      <c r="E69" s="28" t="e">
        <f>Bancas!#REF!</f>
        <v>#REF!</v>
      </c>
      <c r="F69" s="31" t="e">
        <f>Bancas!#REF!</f>
        <v>#REF!</v>
      </c>
      <c r="G69" s="14" t="e">
        <f>Bancas!#REF!</f>
        <v>#REF!</v>
      </c>
      <c r="H69" s="27" t="e">
        <f>Bancas!#REF!</f>
        <v>#REF!</v>
      </c>
      <c r="I69" s="28" t="e">
        <f>Bancas!#REF!</f>
        <v>#REF!</v>
      </c>
    </row>
    <row r="70" spans="1:9" ht="15">
      <c r="A70" s="33" t="e">
        <f t="shared" si="1"/>
        <v>#REF!</v>
      </c>
      <c r="B70" s="28" t="e">
        <f>Bancas!#REF!</f>
        <v>#REF!</v>
      </c>
      <c r="C70" s="28" t="e">
        <f>Bancas!#REF!</f>
        <v>#REF!</v>
      </c>
      <c r="D70" s="28" t="e">
        <f>Bancas!#REF!</f>
        <v>#REF!</v>
      </c>
      <c r="E70" s="28" t="e">
        <f>Bancas!#REF!</f>
        <v>#REF!</v>
      </c>
      <c r="F70" s="31" t="e">
        <f>Bancas!#REF!</f>
        <v>#REF!</v>
      </c>
      <c r="G70" s="14" t="e">
        <f>Bancas!#REF!</f>
        <v>#REF!</v>
      </c>
      <c r="H70" s="27" t="e">
        <f>Bancas!#REF!</f>
        <v>#REF!</v>
      </c>
      <c r="I70" s="28" t="e">
        <f>Bancas!#REF!</f>
        <v>#REF!</v>
      </c>
    </row>
    <row r="71" spans="1:9" ht="15">
      <c r="A71" s="33" t="e">
        <f t="shared" si="1"/>
        <v>#REF!</v>
      </c>
      <c r="B71" s="28" t="e">
        <f>Bancas!#REF!</f>
        <v>#REF!</v>
      </c>
      <c r="C71" s="28" t="e">
        <f>Bancas!#REF!</f>
        <v>#REF!</v>
      </c>
      <c r="D71" s="28" t="e">
        <f>Bancas!#REF!</f>
        <v>#REF!</v>
      </c>
      <c r="E71" s="28" t="e">
        <f>Bancas!#REF!</f>
        <v>#REF!</v>
      </c>
      <c r="F71" s="31" t="e">
        <f>Bancas!#REF!</f>
        <v>#REF!</v>
      </c>
      <c r="G71" s="14" t="e">
        <f>Bancas!#REF!</f>
        <v>#REF!</v>
      </c>
      <c r="H71" s="27" t="e">
        <f>Bancas!#REF!</f>
        <v>#REF!</v>
      </c>
      <c r="I71" s="28" t="e">
        <f>Bancas!#REF!</f>
        <v>#REF!</v>
      </c>
    </row>
    <row r="72" spans="1:9" ht="15">
      <c r="A72" s="33" t="e">
        <f t="shared" si="1"/>
        <v>#REF!</v>
      </c>
      <c r="B72" s="28" t="e">
        <f>Bancas!#REF!</f>
        <v>#REF!</v>
      </c>
      <c r="C72" s="28" t="e">
        <f>Bancas!#REF!</f>
        <v>#REF!</v>
      </c>
      <c r="D72" s="28" t="e">
        <f>Bancas!#REF!</f>
        <v>#REF!</v>
      </c>
      <c r="E72" s="28" t="e">
        <f>Bancas!#REF!</f>
        <v>#REF!</v>
      </c>
      <c r="F72" s="31" t="e">
        <f>Bancas!#REF!</f>
        <v>#REF!</v>
      </c>
      <c r="G72" s="14" t="e">
        <f>Bancas!#REF!</f>
        <v>#REF!</v>
      </c>
      <c r="H72" s="27" t="e">
        <f>Bancas!#REF!</f>
        <v>#REF!</v>
      </c>
      <c r="I72" s="28" t="e">
        <f>Bancas!#REF!</f>
        <v>#REF!</v>
      </c>
    </row>
    <row r="73" spans="1:9" ht="15">
      <c r="A73" s="33" t="e">
        <f t="shared" si="1"/>
        <v>#REF!</v>
      </c>
      <c r="B73" s="28" t="e">
        <f>Bancas!#REF!</f>
        <v>#REF!</v>
      </c>
      <c r="C73" s="28" t="e">
        <f>Bancas!#REF!</f>
        <v>#REF!</v>
      </c>
      <c r="D73" s="28" t="e">
        <f>Bancas!#REF!</f>
        <v>#REF!</v>
      </c>
      <c r="E73" s="28" t="e">
        <f>Bancas!#REF!</f>
        <v>#REF!</v>
      </c>
      <c r="F73" s="31" t="e">
        <f>Bancas!#REF!</f>
        <v>#REF!</v>
      </c>
      <c r="G73" s="14" t="e">
        <f>Bancas!#REF!</f>
        <v>#REF!</v>
      </c>
      <c r="H73" s="27" t="e">
        <f>Bancas!#REF!</f>
        <v>#REF!</v>
      </c>
      <c r="I73" s="28" t="e">
        <f>Bancas!#REF!</f>
        <v>#REF!</v>
      </c>
    </row>
    <row r="74" spans="1:9" ht="15">
      <c r="A74" s="33" t="e">
        <f t="shared" si="1"/>
        <v>#REF!</v>
      </c>
      <c r="B74" s="28" t="e">
        <f>Bancas!#REF!</f>
        <v>#REF!</v>
      </c>
      <c r="C74" s="28" t="e">
        <f>Bancas!#REF!</f>
        <v>#REF!</v>
      </c>
      <c r="D74" s="28" t="e">
        <f>Bancas!#REF!</f>
        <v>#REF!</v>
      </c>
      <c r="E74" s="28" t="e">
        <f>Bancas!#REF!</f>
        <v>#REF!</v>
      </c>
      <c r="F74" s="31" t="e">
        <f>Bancas!#REF!</f>
        <v>#REF!</v>
      </c>
      <c r="G74" s="14" t="e">
        <f>Bancas!#REF!</f>
        <v>#REF!</v>
      </c>
      <c r="H74" s="27" t="e">
        <f>Bancas!#REF!</f>
        <v>#REF!</v>
      </c>
      <c r="I74" s="28" t="e">
        <f>Bancas!#REF!</f>
        <v>#REF!</v>
      </c>
    </row>
    <row r="75" spans="1:9" ht="15">
      <c r="A75" s="33" t="e">
        <f t="shared" si="1"/>
        <v>#REF!</v>
      </c>
      <c r="B75" s="28" t="e">
        <f>Bancas!#REF!</f>
        <v>#REF!</v>
      </c>
      <c r="C75" s="28" t="e">
        <f>Bancas!#REF!</f>
        <v>#REF!</v>
      </c>
      <c r="D75" s="28" t="e">
        <f>Bancas!#REF!</f>
        <v>#REF!</v>
      </c>
      <c r="E75" s="28" t="e">
        <f>Bancas!#REF!</f>
        <v>#REF!</v>
      </c>
      <c r="F75" s="31" t="e">
        <f>Bancas!#REF!</f>
        <v>#REF!</v>
      </c>
      <c r="G75" s="14" t="e">
        <f>Bancas!#REF!</f>
        <v>#REF!</v>
      </c>
      <c r="H75" s="27" t="e">
        <f>Bancas!#REF!</f>
        <v>#REF!</v>
      </c>
      <c r="I75" s="28" t="e">
        <f>Bancas!#REF!</f>
        <v>#REF!</v>
      </c>
    </row>
    <row r="76" spans="1:9" ht="15">
      <c r="A76" s="33" t="e">
        <f t="shared" si="1"/>
        <v>#REF!</v>
      </c>
      <c r="B76" s="28" t="e">
        <f>Bancas!#REF!</f>
        <v>#REF!</v>
      </c>
      <c r="C76" s="28" t="e">
        <f>Bancas!#REF!</f>
        <v>#REF!</v>
      </c>
      <c r="D76" s="28" t="e">
        <f>Bancas!#REF!</f>
        <v>#REF!</v>
      </c>
      <c r="E76" s="28" t="e">
        <f>Bancas!#REF!</f>
        <v>#REF!</v>
      </c>
      <c r="F76" s="31" t="e">
        <f>Bancas!#REF!</f>
        <v>#REF!</v>
      </c>
      <c r="G76" s="14" t="e">
        <f>Bancas!#REF!</f>
        <v>#REF!</v>
      </c>
      <c r="H76" s="27" t="e">
        <f>Bancas!#REF!</f>
        <v>#REF!</v>
      </c>
      <c r="I76" s="28" t="e">
        <f>Bancas!#REF!</f>
        <v>#REF!</v>
      </c>
    </row>
    <row r="77" spans="1:9" ht="15">
      <c r="A77" s="33" t="e">
        <f t="shared" si="1"/>
        <v>#REF!</v>
      </c>
      <c r="B77" s="28" t="e">
        <f>Bancas!#REF!</f>
        <v>#REF!</v>
      </c>
      <c r="C77" s="28" t="e">
        <f>Bancas!#REF!</f>
        <v>#REF!</v>
      </c>
      <c r="D77" s="28" t="e">
        <f>Bancas!#REF!</f>
        <v>#REF!</v>
      </c>
      <c r="E77" s="28" t="e">
        <f>Bancas!#REF!</f>
        <v>#REF!</v>
      </c>
      <c r="F77" s="31" t="e">
        <f>Bancas!#REF!</f>
        <v>#REF!</v>
      </c>
      <c r="G77" s="14" t="e">
        <f>Bancas!#REF!</f>
        <v>#REF!</v>
      </c>
      <c r="H77" s="27" t="e">
        <f>Bancas!#REF!</f>
        <v>#REF!</v>
      </c>
      <c r="I77" s="28" t="e">
        <f>Bancas!#REF!</f>
        <v>#REF!</v>
      </c>
    </row>
    <row r="78" spans="1:9" ht="15">
      <c r="A78" s="33" t="e">
        <f t="shared" si="1"/>
        <v>#REF!</v>
      </c>
      <c r="B78" s="28" t="e">
        <f>Bancas!#REF!</f>
        <v>#REF!</v>
      </c>
      <c r="C78" s="28" t="e">
        <f>Bancas!#REF!</f>
        <v>#REF!</v>
      </c>
      <c r="D78" s="28" t="e">
        <f>Bancas!#REF!</f>
        <v>#REF!</v>
      </c>
      <c r="E78" s="28" t="e">
        <f>Bancas!#REF!</f>
        <v>#REF!</v>
      </c>
      <c r="F78" s="31" t="e">
        <f>Bancas!#REF!</f>
        <v>#REF!</v>
      </c>
      <c r="G78" s="14" t="e">
        <f>Bancas!#REF!</f>
        <v>#REF!</v>
      </c>
      <c r="H78" s="27" t="e">
        <f>Bancas!#REF!</f>
        <v>#REF!</v>
      </c>
      <c r="I78" s="28" t="e">
        <f>Bancas!#REF!</f>
        <v>#REF!</v>
      </c>
    </row>
    <row r="79" spans="1:9" ht="15">
      <c r="A79" s="33" t="e">
        <f t="shared" si="1"/>
        <v>#REF!</v>
      </c>
      <c r="B79" s="28" t="e">
        <f>Bancas!#REF!</f>
        <v>#REF!</v>
      </c>
      <c r="C79" s="28" t="e">
        <f>Bancas!#REF!</f>
        <v>#REF!</v>
      </c>
      <c r="D79" s="28" t="e">
        <f>Bancas!#REF!</f>
        <v>#REF!</v>
      </c>
      <c r="E79" s="28" t="e">
        <f>Bancas!#REF!</f>
        <v>#REF!</v>
      </c>
      <c r="F79" s="31" t="e">
        <f>Bancas!#REF!</f>
        <v>#REF!</v>
      </c>
      <c r="G79" s="14" t="e">
        <f>Bancas!#REF!</f>
        <v>#REF!</v>
      </c>
      <c r="H79" s="27" t="e">
        <f>Bancas!#REF!</f>
        <v>#REF!</v>
      </c>
      <c r="I79" s="28" t="e">
        <f>Bancas!#REF!</f>
        <v>#REF!</v>
      </c>
    </row>
    <row r="80" spans="1:9" ht="15">
      <c r="A80" s="33" t="e">
        <f t="shared" si="1"/>
        <v>#REF!</v>
      </c>
      <c r="B80" s="28" t="e">
        <f>Bancas!#REF!</f>
        <v>#REF!</v>
      </c>
      <c r="C80" s="28" t="e">
        <f>Bancas!#REF!</f>
        <v>#REF!</v>
      </c>
      <c r="D80" s="28" t="e">
        <f>Bancas!#REF!</f>
        <v>#REF!</v>
      </c>
      <c r="E80" s="28" t="e">
        <f>Bancas!#REF!</f>
        <v>#REF!</v>
      </c>
      <c r="F80" s="31" t="e">
        <f>Bancas!#REF!</f>
        <v>#REF!</v>
      </c>
      <c r="G80" s="14" t="e">
        <f>Bancas!#REF!</f>
        <v>#REF!</v>
      </c>
      <c r="H80" s="27" t="e">
        <f>Bancas!#REF!</f>
        <v>#REF!</v>
      </c>
      <c r="I80" s="28" t="e">
        <f>Bancas!#REF!</f>
        <v>#REF!</v>
      </c>
    </row>
    <row r="81" spans="1:9" ht="15">
      <c r="A81" s="33" t="e">
        <f t="shared" si="1"/>
        <v>#REF!</v>
      </c>
      <c r="B81" s="28" t="e">
        <f>Bancas!#REF!</f>
        <v>#REF!</v>
      </c>
      <c r="C81" s="28" t="e">
        <f>Bancas!#REF!</f>
        <v>#REF!</v>
      </c>
      <c r="D81" s="28" t="e">
        <f>Bancas!#REF!</f>
        <v>#REF!</v>
      </c>
      <c r="E81" s="28" t="e">
        <f>Bancas!#REF!</f>
        <v>#REF!</v>
      </c>
      <c r="F81" s="31" t="e">
        <f>Bancas!#REF!</f>
        <v>#REF!</v>
      </c>
      <c r="G81" s="14" t="e">
        <f>Bancas!#REF!</f>
        <v>#REF!</v>
      </c>
      <c r="H81" s="27" t="e">
        <f>Bancas!#REF!</f>
        <v>#REF!</v>
      </c>
      <c r="I81" s="28" t="e">
        <f>Bancas!#REF!</f>
        <v>#REF!</v>
      </c>
    </row>
    <row r="82" spans="1:9" ht="15">
      <c r="A82" s="33" t="e">
        <f t="shared" si="1"/>
        <v>#REF!</v>
      </c>
      <c r="B82" s="28" t="e">
        <f>Bancas!#REF!</f>
        <v>#REF!</v>
      </c>
      <c r="C82" s="28" t="e">
        <f>Bancas!#REF!</f>
        <v>#REF!</v>
      </c>
      <c r="D82" s="28" t="e">
        <f>Bancas!#REF!</f>
        <v>#REF!</v>
      </c>
      <c r="E82" s="28" t="e">
        <f>Bancas!#REF!</f>
        <v>#REF!</v>
      </c>
      <c r="F82" s="31" t="e">
        <f>Bancas!#REF!</f>
        <v>#REF!</v>
      </c>
      <c r="G82" s="14" t="e">
        <f>Bancas!#REF!</f>
        <v>#REF!</v>
      </c>
      <c r="H82" s="27" t="e">
        <f>Bancas!#REF!</f>
        <v>#REF!</v>
      </c>
      <c r="I82" s="28" t="e">
        <f>Bancas!#REF!</f>
        <v>#REF!</v>
      </c>
    </row>
    <row r="83" spans="1:9" ht="15">
      <c r="A83" s="33" t="e">
        <f t="shared" si="1"/>
        <v>#REF!</v>
      </c>
      <c r="B83" s="28" t="e">
        <f>Bancas!#REF!</f>
        <v>#REF!</v>
      </c>
      <c r="C83" s="28" t="e">
        <f>Bancas!#REF!</f>
        <v>#REF!</v>
      </c>
      <c r="D83" s="28" t="e">
        <f>Bancas!#REF!</f>
        <v>#REF!</v>
      </c>
      <c r="E83" s="28" t="e">
        <f>Bancas!#REF!</f>
        <v>#REF!</v>
      </c>
      <c r="F83" s="31" t="e">
        <f>Bancas!#REF!</f>
        <v>#REF!</v>
      </c>
      <c r="G83" s="14" t="e">
        <f>Bancas!#REF!</f>
        <v>#REF!</v>
      </c>
      <c r="H83" s="27" t="e">
        <f>Bancas!#REF!</f>
        <v>#REF!</v>
      </c>
      <c r="I83" s="28" t="e">
        <f>Bancas!#REF!</f>
        <v>#REF!</v>
      </c>
    </row>
    <row r="84" spans="1:9" ht="15">
      <c r="A84" s="33" t="e">
        <f t="shared" si="1"/>
        <v>#REF!</v>
      </c>
      <c r="B84" s="28" t="e">
        <f>Bancas!#REF!</f>
        <v>#REF!</v>
      </c>
      <c r="C84" s="28" t="e">
        <f>Bancas!#REF!</f>
        <v>#REF!</v>
      </c>
      <c r="D84" s="28" t="e">
        <f>Bancas!#REF!</f>
        <v>#REF!</v>
      </c>
      <c r="E84" s="28" t="e">
        <f>Bancas!#REF!</f>
        <v>#REF!</v>
      </c>
      <c r="F84" s="31" t="e">
        <f>Bancas!#REF!</f>
        <v>#REF!</v>
      </c>
      <c r="G84" s="14" t="e">
        <f>Bancas!#REF!</f>
        <v>#REF!</v>
      </c>
      <c r="H84" s="27" t="e">
        <f>Bancas!#REF!</f>
        <v>#REF!</v>
      </c>
      <c r="I84" s="28" t="e">
        <f>Bancas!#REF!</f>
        <v>#REF!</v>
      </c>
    </row>
    <row r="85" spans="1:9" ht="15">
      <c r="A85" s="33" t="e">
        <f t="shared" si="1"/>
        <v>#REF!</v>
      </c>
      <c r="B85" s="28" t="e">
        <f>Bancas!#REF!</f>
        <v>#REF!</v>
      </c>
      <c r="C85" s="28" t="e">
        <f>Bancas!#REF!</f>
        <v>#REF!</v>
      </c>
      <c r="D85" s="28" t="e">
        <f>Bancas!#REF!</f>
        <v>#REF!</v>
      </c>
      <c r="E85" s="28" t="e">
        <f>Bancas!#REF!</f>
        <v>#REF!</v>
      </c>
      <c r="F85" s="31" t="e">
        <f>Bancas!#REF!</f>
        <v>#REF!</v>
      </c>
      <c r="G85" s="14" t="e">
        <f>Bancas!#REF!</f>
        <v>#REF!</v>
      </c>
      <c r="H85" s="27" t="e">
        <f>Bancas!#REF!</f>
        <v>#REF!</v>
      </c>
      <c r="I85" s="28" t="e">
        <f>Bancas!#REF!</f>
        <v>#REF!</v>
      </c>
    </row>
    <row r="86" spans="1:9" ht="15">
      <c r="A86" s="33" t="e">
        <f t="shared" si="1"/>
        <v>#REF!</v>
      </c>
      <c r="B86" s="28" t="e">
        <f>Bancas!#REF!</f>
        <v>#REF!</v>
      </c>
      <c r="C86" s="28" t="e">
        <f>Bancas!#REF!</f>
        <v>#REF!</v>
      </c>
      <c r="D86" s="28" t="e">
        <f>Bancas!#REF!</f>
        <v>#REF!</v>
      </c>
      <c r="E86" s="28" t="e">
        <f>Bancas!#REF!</f>
        <v>#REF!</v>
      </c>
      <c r="F86" s="31" t="e">
        <f>Bancas!#REF!</f>
        <v>#REF!</v>
      </c>
      <c r="G86" s="14" t="e">
        <f>Bancas!#REF!</f>
        <v>#REF!</v>
      </c>
      <c r="H86" s="27" t="e">
        <f>Bancas!#REF!</f>
        <v>#REF!</v>
      </c>
      <c r="I86" s="28" t="e">
        <f>Bancas!#REF!</f>
        <v>#REF!</v>
      </c>
    </row>
    <row r="87" spans="1:9" ht="15">
      <c r="A87" s="33" t="e">
        <f t="shared" si="1"/>
        <v>#REF!</v>
      </c>
      <c r="B87" s="28" t="e">
        <f>Bancas!#REF!</f>
        <v>#REF!</v>
      </c>
      <c r="C87" s="28" t="e">
        <f>Bancas!#REF!</f>
        <v>#REF!</v>
      </c>
      <c r="D87" s="28" t="e">
        <f>Bancas!#REF!</f>
        <v>#REF!</v>
      </c>
      <c r="E87" s="28" t="e">
        <f>Bancas!#REF!</f>
        <v>#REF!</v>
      </c>
      <c r="F87" s="31" t="e">
        <f>Bancas!#REF!</f>
        <v>#REF!</v>
      </c>
      <c r="G87" s="14" t="e">
        <f>Bancas!#REF!</f>
        <v>#REF!</v>
      </c>
      <c r="H87" s="27" t="e">
        <f>Bancas!#REF!</f>
        <v>#REF!</v>
      </c>
      <c r="I87" s="28" t="e">
        <f>Bancas!#REF!</f>
        <v>#REF!</v>
      </c>
    </row>
    <row r="88" spans="1:9" ht="15">
      <c r="A88" s="33" t="e">
        <f t="shared" si="1"/>
        <v>#REF!</v>
      </c>
      <c r="B88" s="28" t="e">
        <f>Bancas!#REF!</f>
        <v>#REF!</v>
      </c>
      <c r="C88" s="28" t="e">
        <f>Bancas!#REF!</f>
        <v>#REF!</v>
      </c>
      <c r="D88" s="28" t="e">
        <f>Bancas!#REF!</f>
        <v>#REF!</v>
      </c>
      <c r="E88" s="28" t="e">
        <f>Bancas!#REF!</f>
        <v>#REF!</v>
      </c>
      <c r="F88" s="31" t="e">
        <f>Bancas!#REF!</f>
        <v>#REF!</v>
      </c>
      <c r="G88" s="14" t="e">
        <f>Bancas!#REF!</f>
        <v>#REF!</v>
      </c>
      <c r="H88" s="27" t="e">
        <f>Bancas!#REF!</f>
        <v>#REF!</v>
      </c>
      <c r="I88" s="28" t="e">
        <f>Bancas!#REF!</f>
        <v>#REF!</v>
      </c>
    </row>
    <row r="89" spans="1:9" ht="15">
      <c r="A89" s="33" t="e">
        <f t="shared" si="1"/>
        <v>#REF!</v>
      </c>
      <c r="B89" s="28" t="e">
        <f>Bancas!#REF!</f>
        <v>#REF!</v>
      </c>
      <c r="C89" s="28" t="e">
        <f>Bancas!#REF!</f>
        <v>#REF!</v>
      </c>
      <c r="D89" s="28" t="e">
        <f>Bancas!#REF!</f>
        <v>#REF!</v>
      </c>
      <c r="E89" s="28" t="e">
        <f>Bancas!#REF!</f>
        <v>#REF!</v>
      </c>
      <c r="F89" s="31" t="e">
        <f>Bancas!#REF!</f>
        <v>#REF!</v>
      </c>
      <c r="G89" s="14" t="e">
        <f>Bancas!#REF!</f>
        <v>#REF!</v>
      </c>
      <c r="H89" s="27" t="e">
        <f>Bancas!#REF!</f>
        <v>#REF!</v>
      </c>
      <c r="I89" s="28" t="e">
        <f>Bancas!#REF!</f>
        <v>#REF!</v>
      </c>
    </row>
    <row r="90" spans="1:9" ht="15">
      <c r="A90" s="33" t="e">
        <f t="shared" si="1"/>
        <v>#REF!</v>
      </c>
      <c r="B90" s="28" t="e">
        <f>Bancas!#REF!</f>
        <v>#REF!</v>
      </c>
      <c r="C90" s="28" t="e">
        <f>Bancas!#REF!</f>
        <v>#REF!</v>
      </c>
      <c r="D90" s="28" t="e">
        <f>Bancas!#REF!</f>
        <v>#REF!</v>
      </c>
      <c r="E90" s="28" t="e">
        <f>Bancas!#REF!</f>
        <v>#REF!</v>
      </c>
      <c r="F90" s="31" t="e">
        <f>Bancas!#REF!</f>
        <v>#REF!</v>
      </c>
      <c r="G90" s="14" t="e">
        <f>Bancas!#REF!</f>
        <v>#REF!</v>
      </c>
      <c r="H90" s="27" t="e">
        <f>Bancas!#REF!</f>
        <v>#REF!</v>
      </c>
      <c r="I90" s="28" t="e">
        <f>Bancas!#REF!</f>
        <v>#REF!</v>
      </c>
    </row>
    <row r="91" spans="1:9" ht="15">
      <c r="A91" s="33" t="e">
        <f t="shared" si="1"/>
        <v>#REF!</v>
      </c>
      <c r="B91" s="28" t="e">
        <f>Bancas!#REF!</f>
        <v>#REF!</v>
      </c>
      <c r="C91" s="28" t="e">
        <f>Bancas!#REF!</f>
        <v>#REF!</v>
      </c>
      <c r="D91" s="28" t="e">
        <f>Bancas!#REF!</f>
        <v>#REF!</v>
      </c>
      <c r="E91" s="28" t="e">
        <f>Bancas!#REF!</f>
        <v>#REF!</v>
      </c>
      <c r="F91" s="31" t="e">
        <f>Bancas!#REF!</f>
        <v>#REF!</v>
      </c>
      <c r="G91" s="14" t="e">
        <f>Bancas!#REF!</f>
        <v>#REF!</v>
      </c>
      <c r="H91" s="27" t="e">
        <f>Bancas!#REF!</f>
        <v>#REF!</v>
      </c>
      <c r="I91" s="28" t="e">
        <f>Bancas!#REF!</f>
        <v>#REF!</v>
      </c>
    </row>
    <row r="92" spans="1:9" ht="15">
      <c r="A92" s="33" t="e">
        <f t="shared" si="1"/>
        <v>#REF!</v>
      </c>
      <c r="B92" s="28" t="e">
        <f>Bancas!#REF!</f>
        <v>#REF!</v>
      </c>
      <c r="C92" s="28" t="e">
        <f>Bancas!#REF!</f>
        <v>#REF!</v>
      </c>
      <c r="D92" s="28" t="e">
        <f>Bancas!#REF!</f>
        <v>#REF!</v>
      </c>
      <c r="E92" s="28" t="e">
        <f>Bancas!#REF!</f>
        <v>#REF!</v>
      </c>
      <c r="F92" s="31" t="e">
        <f>Bancas!#REF!</f>
        <v>#REF!</v>
      </c>
      <c r="G92" s="14" t="e">
        <f>Bancas!#REF!</f>
        <v>#REF!</v>
      </c>
      <c r="H92" s="27" t="e">
        <f>Bancas!#REF!</f>
        <v>#REF!</v>
      </c>
      <c r="I92" s="28" t="e">
        <f>Bancas!#REF!</f>
        <v>#REF!</v>
      </c>
    </row>
    <row r="93" spans="1:9" ht="15">
      <c r="A93" s="33" t="e">
        <f t="shared" si="1"/>
        <v>#REF!</v>
      </c>
      <c r="B93" s="28" t="e">
        <f>Bancas!#REF!</f>
        <v>#REF!</v>
      </c>
      <c r="C93" s="28" t="e">
        <f>Bancas!#REF!</f>
        <v>#REF!</v>
      </c>
      <c r="D93" s="28" t="e">
        <f>Bancas!#REF!</f>
        <v>#REF!</v>
      </c>
      <c r="E93" s="28" t="e">
        <f>Bancas!#REF!</f>
        <v>#REF!</v>
      </c>
      <c r="F93" s="31" t="e">
        <f>Bancas!#REF!</f>
        <v>#REF!</v>
      </c>
      <c r="G93" s="14" t="e">
        <f>Bancas!#REF!</f>
        <v>#REF!</v>
      </c>
      <c r="H93" s="27" t="e">
        <f>Bancas!#REF!</f>
        <v>#REF!</v>
      </c>
      <c r="I93" s="28" t="e">
        <f>Bancas!#REF!</f>
        <v>#REF!</v>
      </c>
    </row>
    <row r="94" spans="1:9" ht="15">
      <c r="A94" s="33" t="e">
        <f t="shared" si="1"/>
        <v>#REF!</v>
      </c>
      <c r="B94" s="28" t="e">
        <f>Bancas!#REF!</f>
        <v>#REF!</v>
      </c>
      <c r="C94" s="28" t="e">
        <f>Bancas!#REF!</f>
        <v>#REF!</v>
      </c>
      <c r="D94" s="28" t="e">
        <f>Bancas!#REF!</f>
        <v>#REF!</v>
      </c>
      <c r="E94" s="28" t="e">
        <f>Bancas!#REF!</f>
        <v>#REF!</v>
      </c>
      <c r="F94" s="31" t="e">
        <f>Bancas!#REF!</f>
        <v>#REF!</v>
      </c>
      <c r="G94" s="14" t="e">
        <f>Bancas!#REF!</f>
        <v>#REF!</v>
      </c>
      <c r="H94" s="27" t="e">
        <f>Bancas!#REF!</f>
        <v>#REF!</v>
      </c>
      <c r="I94" s="28" t="e">
        <f>Bancas!#REF!</f>
        <v>#REF!</v>
      </c>
    </row>
    <row r="95" spans="1:9" ht="15">
      <c r="A95" s="33" t="e">
        <f t="shared" si="1"/>
        <v>#REF!</v>
      </c>
      <c r="B95" s="28" t="e">
        <f>Bancas!#REF!</f>
        <v>#REF!</v>
      </c>
      <c r="C95" s="28" t="e">
        <f>Bancas!#REF!</f>
        <v>#REF!</v>
      </c>
      <c r="D95" s="28" t="e">
        <f>Bancas!#REF!</f>
        <v>#REF!</v>
      </c>
      <c r="E95" s="28" t="e">
        <f>Bancas!#REF!</f>
        <v>#REF!</v>
      </c>
      <c r="F95" s="31" t="e">
        <f>Bancas!#REF!</f>
        <v>#REF!</v>
      </c>
      <c r="G95" s="14" t="e">
        <f>Bancas!#REF!</f>
        <v>#REF!</v>
      </c>
      <c r="H95" s="27" t="e">
        <f>Bancas!#REF!</f>
        <v>#REF!</v>
      </c>
      <c r="I95" s="28" t="e">
        <f>Bancas!#REF!</f>
        <v>#REF!</v>
      </c>
    </row>
    <row r="96" spans="1:9" ht="15">
      <c r="A96" s="33" t="e">
        <f t="shared" si="1"/>
        <v>#REF!</v>
      </c>
      <c r="B96" s="28" t="e">
        <f>Bancas!#REF!</f>
        <v>#REF!</v>
      </c>
      <c r="C96" s="28" t="e">
        <f>Bancas!#REF!</f>
        <v>#REF!</v>
      </c>
      <c r="D96" s="28" t="e">
        <f>Bancas!#REF!</f>
        <v>#REF!</v>
      </c>
      <c r="E96" s="28" t="e">
        <f>Bancas!#REF!</f>
        <v>#REF!</v>
      </c>
      <c r="F96" s="31" t="e">
        <f>Bancas!#REF!</f>
        <v>#REF!</v>
      </c>
      <c r="G96" s="14" t="e">
        <f>Bancas!#REF!</f>
        <v>#REF!</v>
      </c>
      <c r="H96" s="27" t="e">
        <f>Bancas!#REF!</f>
        <v>#REF!</v>
      </c>
      <c r="I96" s="28" t="e">
        <f>Bancas!#REF!</f>
        <v>#REF!</v>
      </c>
    </row>
    <row r="97" spans="1:9" ht="15">
      <c r="A97" s="33" t="e">
        <f t="shared" si="1"/>
        <v>#REF!</v>
      </c>
      <c r="B97" s="28" t="e">
        <f>Bancas!#REF!</f>
        <v>#REF!</v>
      </c>
      <c r="C97" s="28" t="e">
        <f>Bancas!#REF!</f>
        <v>#REF!</v>
      </c>
      <c r="D97" s="28" t="e">
        <f>Bancas!#REF!</f>
        <v>#REF!</v>
      </c>
      <c r="E97" s="28" t="e">
        <f>Bancas!#REF!</f>
        <v>#REF!</v>
      </c>
      <c r="F97" s="31" t="e">
        <f>Bancas!#REF!</f>
        <v>#REF!</v>
      </c>
      <c r="G97" s="14" t="e">
        <f>Bancas!#REF!</f>
        <v>#REF!</v>
      </c>
      <c r="H97" s="27" t="e">
        <f>Bancas!#REF!</f>
        <v>#REF!</v>
      </c>
      <c r="I97" s="28" t="e">
        <f>Bancas!#REF!</f>
        <v>#REF!</v>
      </c>
    </row>
    <row r="98" spans="1:9" ht="15">
      <c r="A98" s="33" t="e">
        <f t="shared" si="1"/>
        <v>#REF!</v>
      </c>
      <c r="B98" s="28" t="e">
        <f>Bancas!#REF!</f>
        <v>#REF!</v>
      </c>
      <c r="C98" s="28" t="e">
        <f>Bancas!#REF!</f>
        <v>#REF!</v>
      </c>
      <c r="D98" s="28" t="e">
        <f>Bancas!#REF!</f>
        <v>#REF!</v>
      </c>
      <c r="E98" s="28" t="e">
        <f>Bancas!#REF!</f>
        <v>#REF!</v>
      </c>
      <c r="F98" s="31" t="e">
        <f>Bancas!#REF!</f>
        <v>#REF!</v>
      </c>
      <c r="G98" s="14" t="e">
        <f>Bancas!#REF!</f>
        <v>#REF!</v>
      </c>
      <c r="H98" s="27" t="e">
        <f>Bancas!#REF!</f>
        <v>#REF!</v>
      </c>
      <c r="I98" s="28" t="e">
        <f>Bancas!#REF!</f>
        <v>#REF!</v>
      </c>
    </row>
    <row r="99" spans="1:9" ht="15">
      <c r="A99" s="33" t="e">
        <f t="shared" si="1"/>
        <v>#REF!</v>
      </c>
      <c r="B99" s="28" t="e">
        <f>Bancas!#REF!</f>
        <v>#REF!</v>
      </c>
      <c r="C99" s="28" t="e">
        <f>Bancas!#REF!</f>
        <v>#REF!</v>
      </c>
      <c r="D99" s="28" t="e">
        <f>Bancas!#REF!</f>
        <v>#REF!</v>
      </c>
      <c r="E99" s="28" t="e">
        <f>Bancas!#REF!</f>
        <v>#REF!</v>
      </c>
      <c r="F99" s="31" t="e">
        <f>Bancas!#REF!</f>
        <v>#REF!</v>
      </c>
      <c r="G99" s="14" t="e">
        <f>Bancas!#REF!</f>
        <v>#REF!</v>
      </c>
      <c r="H99" s="27" t="e">
        <f>Bancas!#REF!</f>
        <v>#REF!</v>
      </c>
      <c r="I99" s="28" t="e">
        <f>Bancas!#REF!</f>
        <v>#REF!</v>
      </c>
    </row>
    <row r="100" spans="1:9" ht="15">
      <c r="A100" s="33" t="e">
        <f t="shared" si="1"/>
        <v>#REF!</v>
      </c>
      <c r="B100" s="28" t="e">
        <f>Bancas!#REF!</f>
        <v>#REF!</v>
      </c>
      <c r="C100" s="28" t="e">
        <f>Bancas!#REF!</f>
        <v>#REF!</v>
      </c>
      <c r="D100" s="28" t="e">
        <f>Bancas!#REF!</f>
        <v>#REF!</v>
      </c>
      <c r="E100" s="28" t="e">
        <f>Bancas!#REF!</f>
        <v>#REF!</v>
      </c>
      <c r="F100" s="31" t="e">
        <f>Bancas!#REF!</f>
        <v>#REF!</v>
      </c>
      <c r="G100" s="14" t="e">
        <f>Bancas!#REF!</f>
        <v>#REF!</v>
      </c>
      <c r="H100" s="27" t="e">
        <f>Bancas!#REF!</f>
        <v>#REF!</v>
      </c>
      <c r="I100" s="28" t="e">
        <f>Bancas!#REF!</f>
        <v>#REF!</v>
      </c>
    </row>
    <row r="101" spans="1:9" ht="15">
      <c r="A101" s="33" t="e">
        <f t="shared" si="1"/>
        <v>#REF!</v>
      </c>
      <c r="B101" s="28" t="e">
        <f>Bancas!#REF!</f>
        <v>#REF!</v>
      </c>
      <c r="C101" s="28" t="e">
        <f>Bancas!#REF!</f>
        <v>#REF!</v>
      </c>
      <c r="D101" s="28" t="e">
        <f>Bancas!#REF!</f>
        <v>#REF!</v>
      </c>
      <c r="E101" s="28" t="e">
        <f>Bancas!#REF!</f>
        <v>#REF!</v>
      </c>
      <c r="F101" s="31" t="e">
        <f>Bancas!#REF!</f>
        <v>#REF!</v>
      </c>
      <c r="G101" s="14" t="e">
        <f>Bancas!#REF!</f>
        <v>#REF!</v>
      </c>
      <c r="H101" s="27" t="e">
        <f>Bancas!#REF!</f>
        <v>#REF!</v>
      </c>
      <c r="I101" s="28" t="e">
        <f>Bancas!#REF!</f>
        <v>#REF!</v>
      </c>
    </row>
    <row r="102" spans="1:9" ht="15">
      <c r="A102" s="33" t="e">
        <f t="shared" si="1"/>
        <v>#REF!</v>
      </c>
      <c r="B102" s="28" t="e">
        <f>Bancas!#REF!</f>
        <v>#REF!</v>
      </c>
      <c r="C102" s="28" t="e">
        <f>Bancas!#REF!</f>
        <v>#REF!</v>
      </c>
      <c r="D102" s="28" t="e">
        <f>Bancas!#REF!</f>
        <v>#REF!</v>
      </c>
      <c r="E102" s="28" t="e">
        <f>Bancas!#REF!</f>
        <v>#REF!</v>
      </c>
      <c r="F102" s="31" t="e">
        <f>Bancas!#REF!</f>
        <v>#REF!</v>
      </c>
      <c r="G102" s="14" t="e">
        <f>Bancas!#REF!</f>
        <v>#REF!</v>
      </c>
      <c r="H102" s="27" t="e">
        <f>Bancas!#REF!</f>
        <v>#REF!</v>
      </c>
      <c r="I102" s="28" t="e">
        <f>Bancas!#REF!</f>
        <v>#REF!</v>
      </c>
    </row>
    <row r="103" spans="1:9" ht="15">
      <c r="A103" s="33" t="e">
        <f t="shared" si="1"/>
        <v>#REF!</v>
      </c>
      <c r="B103" s="28" t="e">
        <f>Bancas!#REF!</f>
        <v>#REF!</v>
      </c>
      <c r="C103" s="28" t="e">
        <f>Bancas!#REF!</f>
        <v>#REF!</v>
      </c>
      <c r="D103" s="28" t="e">
        <f>Bancas!#REF!</f>
        <v>#REF!</v>
      </c>
      <c r="E103" s="28" t="e">
        <f>Bancas!#REF!</f>
        <v>#REF!</v>
      </c>
      <c r="F103" s="31" t="e">
        <f>Bancas!#REF!</f>
        <v>#REF!</v>
      </c>
      <c r="G103" s="14" t="e">
        <f>Bancas!#REF!</f>
        <v>#REF!</v>
      </c>
      <c r="H103" s="27" t="e">
        <f>Bancas!#REF!</f>
        <v>#REF!</v>
      </c>
      <c r="I103" s="28" t="e">
        <f>Bancas!#REF!</f>
        <v>#REF!</v>
      </c>
    </row>
    <row r="104" spans="1:9" ht="15">
      <c r="A104" s="33" t="e">
        <f t="shared" si="1"/>
        <v>#REF!</v>
      </c>
      <c r="B104" s="28" t="e">
        <f>Bancas!#REF!</f>
        <v>#REF!</v>
      </c>
      <c r="C104" s="28" t="e">
        <f>Bancas!#REF!</f>
        <v>#REF!</v>
      </c>
      <c r="D104" s="28" t="e">
        <f>Bancas!#REF!</f>
        <v>#REF!</v>
      </c>
      <c r="E104" s="28" t="e">
        <f>Bancas!#REF!</f>
        <v>#REF!</v>
      </c>
      <c r="F104" s="31" t="e">
        <f>Bancas!#REF!</f>
        <v>#REF!</v>
      </c>
      <c r="G104" s="14" t="e">
        <f>Bancas!#REF!</f>
        <v>#REF!</v>
      </c>
      <c r="H104" s="27" t="e">
        <f>Bancas!#REF!</f>
        <v>#REF!</v>
      </c>
      <c r="I104" s="28" t="e">
        <f>Bancas!#REF!</f>
        <v>#REF!</v>
      </c>
    </row>
    <row r="105" spans="1:9" ht="15">
      <c r="A105" s="33" t="e">
        <f t="shared" si="1"/>
        <v>#REF!</v>
      </c>
      <c r="B105" s="28" t="e">
        <f>Bancas!#REF!</f>
        <v>#REF!</v>
      </c>
      <c r="C105" s="28" t="e">
        <f>Bancas!#REF!</f>
        <v>#REF!</v>
      </c>
      <c r="D105" s="28" t="e">
        <f>Bancas!#REF!</f>
        <v>#REF!</v>
      </c>
      <c r="E105" s="28" t="e">
        <f>Bancas!#REF!</f>
        <v>#REF!</v>
      </c>
      <c r="F105" s="31" t="e">
        <f>Bancas!#REF!</f>
        <v>#REF!</v>
      </c>
      <c r="G105" s="14" t="e">
        <f>Bancas!#REF!</f>
        <v>#REF!</v>
      </c>
      <c r="H105" s="27" t="e">
        <f>Bancas!#REF!</f>
        <v>#REF!</v>
      </c>
      <c r="I105" s="28" t="e">
        <f>Bancas!#REF!</f>
        <v>#REF!</v>
      </c>
    </row>
    <row r="106" spans="1:9" ht="15">
      <c r="A106" s="33" t="e">
        <f t="shared" si="1"/>
        <v>#REF!</v>
      </c>
      <c r="B106" s="28" t="e">
        <f>Bancas!#REF!</f>
        <v>#REF!</v>
      </c>
      <c r="C106" s="28" t="e">
        <f>Bancas!#REF!</f>
        <v>#REF!</v>
      </c>
      <c r="D106" s="28" t="e">
        <f>Bancas!#REF!</f>
        <v>#REF!</v>
      </c>
      <c r="E106" s="28" t="e">
        <f>Bancas!#REF!</f>
        <v>#REF!</v>
      </c>
      <c r="F106" s="31" t="e">
        <f>Bancas!#REF!</f>
        <v>#REF!</v>
      </c>
      <c r="G106" s="14" t="e">
        <f>Bancas!#REF!</f>
        <v>#REF!</v>
      </c>
      <c r="H106" s="27" t="e">
        <f>Bancas!#REF!</f>
        <v>#REF!</v>
      </c>
      <c r="I106" s="28" t="e">
        <f>Bancas!#REF!</f>
        <v>#REF!</v>
      </c>
    </row>
    <row r="107" spans="1:9" ht="15">
      <c r="A107" s="33" t="e">
        <f t="shared" si="1"/>
        <v>#REF!</v>
      </c>
      <c r="B107" s="28" t="e">
        <f>Bancas!#REF!</f>
        <v>#REF!</v>
      </c>
      <c r="C107" s="28" t="e">
        <f>Bancas!#REF!</f>
        <v>#REF!</v>
      </c>
      <c r="D107" s="28" t="e">
        <f>Bancas!#REF!</f>
        <v>#REF!</v>
      </c>
      <c r="E107" s="28" t="e">
        <f>Bancas!#REF!</f>
        <v>#REF!</v>
      </c>
      <c r="F107" s="31" t="e">
        <f>Bancas!#REF!</f>
        <v>#REF!</v>
      </c>
      <c r="G107" s="14" t="e">
        <f>Bancas!#REF!</f>
        <v>#REF!</v>
      </c>
      <c r="H107" s="27" t="e">
        <f>Bancas!#REF!</f>
        <v>#REF!</v>
      </c>
      <c r="I107" s="28" t="e">
        <f>Bancas!#REF!</f>
        <v>#REF!</v>
      </c>
    </row>
    <row r="108" spans="1:9" ht="15">
      <c r="A108" s="33" t="e">
        <f t="shared" si="1"/>
        <v>#REF!</v>
      </c>
      <c r="B108" s="28" t="e">
        <f>Bancas!#REF!</f>
        <v>#REF!</v>
      </c>
      <c r="C108" s="28" t="e">
        <f>Bancas!#REF!</f>
        <v>#REF!</v>
      </c>
      <c r="D108" s="28" t="e">
        <f>Bancas!#REF!</f>
        <v>#REF!</v>
      </c>
      <c r="E108" s="28" t="e">
        <f>Bancas!#REF!</f>
        <v>#REF!</v>
      </c>
      <c r="F108" s="31" t="e">
        <f>Bancas!#REF!</f>
        <v>#REF!</v>
      </c>
      <c r="G108" s="14" t="e">
        <f>Bancas!#REF!</f>
        <v>#REF!</v>
      </c>
      <c r="H108" s="27" t="e">
        <f>Bancas!#REF!</f>
        <v>#REF!</v>
      </c>
      <c r="I108" s="28" t="e">
        <f>Bancas!#REF!</f>
        <v>#REF!</v>
      </c>
    </row>
    <row r="109" spans="1:9" ht="15">
      <c r="A109" s="33" t="e">
        <f t="shared" si="1"/>
        <v>#REF!</v>
      </c>
      <c r="B109" s="28" t="e">
        <f>Bancas!#REF!</f>
        <v>#REF!</v>
      </c>
      <c r="C109" s="28" t="e">
        <f>Bancas!#REF!</f>
        <v>#REF!</v>
      </c>
      <c r="D109" s="28" t="e">
        <f>Bancas!#REF!</f>
        <v>#REF!</v>
      </c>
      <c r="E109" s="28" t="e">
        <f>Bancas!#REF!</f>
        <v>#REF!</v>
      </c>
      <c r="F109" s="31" t="e">
        <f>Bancas!#REF!</f>
        <v>#REF!</v>
      </c>
      <c r="G109" s="14" t="e">
        <f>Bancas!#REF!</f>
        <v>#REF!</v>
      </c>
      <c r="H109" s="27" t="e">
        <f>Bancas!#REF!</f>
        <v>#REF!</v>
      </c>
      <c r="I109" s="28" t="e">
        <f>Bancas!#REF!</f>
        <v>#REF!</v>
      </c>
    </row>
    <row r="110" spans="1:9" ht="15">
      <c r="A110" s="33" t="e">
        <f t="shared" si="1"/>
        <v>#REF!</v>
      </c>
      <c r="B110" s="28" t="e">
        <f>Bancas!#REF!</f>
        <v>#REF!</v>
      </c>
      <c r="C110" s="28" t="e">
        <f>Bancas!#REF!</f>
        <v>#REF!</v>
      </c>
      <c r="D110" s="28" t="e">
        <f>Bancas!#REF!</f>
        <v>#REF!</v>
      </c>
      <c r="E110" s="28" t="e">
        <f>Bancas!#REF!</f>
        <v>#REF!</v>
      </c>
      <c r="F110" s="31" t="e">
        <f>Bancas!#REF!</f>
        <v>#REF!</v>
      </c>
      <c r="G110" s="14" t="e">
        <f>Bancas!#REF!</f>
        <v>#REF!</v>
      </c>
      <c r="H110" s="27" t="e">
        <f>Bancas!#REF!</f>
        <v>#REF!</v>
      </c>
      <c r="I110" s="28" t="e">
        <f>Bancas!#REF!</f>
        <v>#REF!</v>
      </c>
    </row>
    <row r="111" spans="1:9" ht="15">
      <c r="A111" s="33" t="e">
        <f t="shared" si="1"/>
        <v>#REF!</v>
      </c>
      <c r="B111" s="28" t="e">
        <f>Bancas!#REF!</f>
        <v>#REF!</v>
      </c>
      <c r="C111" s="28" t="e">
        <f>Bancas!#REF!</f>
        <v>#REF!</v>
      </c>
      <c r="D111" s="28" t="e">
        <f>Bancas!#REF!</f>
        <v>#REF!</v>
      </c>
      <c r="E111" s="28" t="e">
        <f>Bancas!#REF!</f>
        <v>#REF!</v>
      </c>
      <c r="F111" s="31" t="e">
        <f>Bancas!#REF!</f>
        <v>#REF!</v>
      </c>
      <c r="G111" s="14" t="e">
        <f>Bancas!#REF!</f>
        <v>#REF!</v>
      </c>
      <c r="H111" s="27" t="e">
        <f>Bancas!#REF!</f>
        <v>#REF!</v>
      </c>
      <c r="I111" s="28" t="e">
        <f>Bancas!#REF!</f>
        <v>#REF!</v>
      </c>
    </row>
    <row r="112" spans="1:9" ht="15">
      <c r="A112" s="33" t="e">
        <f t="shared" si="1"/>
        <v>#REF!</v>
      </c>
      <c r="B112" s="28" t="e">
        <f>Bancas!#REF!</f>
        <v>#REF!</v>
      </c>
      <c r="C112" s="28" t="e">
        <f>Bancas!#REF!</f>
        <v>#REF!</v>
      </c>
      <c r="D112" s="28" t="e">
        <f>Bancas!#REF!</f>
        <v>#REF!</v>
      </c>
      <c r="E112" s="28" t="e">
        <f>Bancas!#REF!</f>
        <v>#REF!</v>
      </c>
      <c r="F112" s="31" t="e">
        <f>Bancas!#REF!</f>
        <v>#REF!</v>
      </c>
      <c r="G112" s="14" t="e">
        <f>Bancas!#REF!</f>
        <v>#REF!</v>
      </c>
      <c r="H112" s="27" t="e">
        <f>Bancas!#REF!</f>
        <v>#REF!</v>
      </c>
      <c r="I112" s="28" t="e">
        <f>Bancas!#REF!</f>
        <v>#REF!</v>
      </c>
    </row>
    <row r="113" spans="1:9" ht="15">
      <c r="A113" s="33" t="e">
        <f t="shared" si="1"/>
        <v>#REF!</v>
      </c>
      <c r="B113" s="28" t="e">
        <f>Bancas!#REF!</f>
        <v>#REF!</v>
      </c>
      <c r="C113" s="28" t="e">
        <f>Bancas!#REF!</f>
        <v>#REF!</v>
      </c>
      <c r="D113" s="28" t="e">
        <f>Bancas!#REF!</f>
        <v>#REF!</v>
      </c>
      <c r="E113" s="28" t="e">
        <f>Bancas!#REF!</f>
        <v>#REF!</v>
      </c>
      <c r="F113" s="31" t="e">
        <f>Bancas!#REF!</f>
        <v>#REF!</v>
      </c>
      <c r="G113" s="14" t="e">
        <f>Bancas!#REF!</f>
        <v>#REF!</v>
      </c>
      <c r="H113" s="27" t="e">
        <f>Bancas!#REF!</f>
        <v>#REF!</v>
      </c>
      <c r="I113" s="28" t="e">
        <f>Bancas!#REF!</f>
        <v>#REF!</v>
      </c>
    </row>
    <row r="114" spans="1:9" ht="15">
      <c r="A114" s="33" t="e">
        <f t="shared" si="1"/>
        <v>#REF!</v>
      </c>
      <c r="B114" s="28" t="e">
        <f>Bancas!#REF!</f>
        <v>#REF!</v>
      </c>
      <c r="C114" s="28" t="e">
        <f>Bancas!#REF!</f>
        <v>#REF!</v>
      </c>
      <c r="D114" s="28" t="e">
        <f>Bancas!#REF!</f>
        <v>#REF!</v>
      </c>
      <c r="E114" s="28" t="e">
        <f>Bancas!#REF!</f>
        <v>#REF!</v>
      </c>
      <c r="F114" s="31" t="e">
        <f>Bancas!#REF!</f>
        <v>#REF!</v>
      </c>
      <c r="G114" s="14" t="e">
        <f>Bancas!#REF!</f>
        <v>#REF!</v>
      </c>
      <c r="H114" s="27" t="e">
        <f>Bancas!#REF!</f>
        <v>#REF!</v>
      </c>
      <c r="I114" s="28" t="e">
        <f>Bancas!#REF!</f>
        <v>#REF!</v>
      </c>
    </row>
    <row r="115" spans="1:9" ht="15">
      <c r="A115" s="33" t="e">
        <f t="shared" si="1"/>
        <v>#REF!</v>
      </c>
      <c r="B115" s="28" t="e">
        <f>Bancas!#REF!</f>
        <v>#REF!</v>
      </c>
      <c r="C115" s="28" t="e">
        <f>Bancas!#REF!</f>
        <v>#REF!</v>
      </c>
      <c r="D115" s="28" t="e">
        <f>Bancas!#REF!</f>
        <v>#REF!</v>
      </c>
      <c r="E115" s="28" t="e">
        <f>Bancas!#REF!</f>
        <v>#REF!</v>
      </c>
      <c r="F115" s="31" t="e">
        <f>Bancas!#REF!</f>
        <v>#REF!</v>
      </c>
      <c r="G115" s="14" t="e">
        <f>Bancas!#REF!</f>
        <v>#REF!</v>
      </c>
      <c r="H115" s="27" t="e">
        <f>Bancas!#REF!</f>
        <v>#REF!</v>
      </c>
      <c r="I115" s="28" t="e">
        <f>Bancas!#REF!</f>
        <v>#REF!</v>
      </c>
    </row>
    <row r="116" spans="1:9" ht="15">
      <c r="A116" s="33" t="e">
        <f t="shared" si="1"/>
        <v>#REF!</v>
      </c>
      <c r="B116" s="28" t="e">
        <f>Bancas!#REF!</f>
        <v>#REF!</v>
      </c>
      <c r="C116" s="28" t="e">
        <f>Bancas!#REF!</f>
        <v>#REF!</v>
      </c>
      <c r="D116" s="28" t="e">
        <f>Bancas!#REF!</f>
        <v>#REF!</v>
      </c>
      <c r="E116" s="28" t="e">
        <f>Bancas!#REF!</f>
        <v>#REF!</v>
      </c>
      <c r="F116" s="31" t="e">
        <f>Bancas!#REF!</f>
        <v>#REF!</v>
      </c>
      <c r="G116" s="14" t="e">
        <f>Bancas!#REF!</f>
        <v>#REF!</v>
      </c>
      <c r="H116" s="27" t="e">
        <f>Bancas!#REF!</f>
        <v>#REF!</v>
      </c>
      <c r="I116" s="28" t="e">
        <f>Bancas!#REF!</f>
        <v>#REF!</v>
      </c>
    </row>
    <row r="117" spans="1:9" ht="15">
      <c r="A117" s="33" t="e">
        <f t="shared" si="1"/>
        <v>#REF!</v>
      </c>
      <c r="B117" s="28" t="e">
        <f>Bancas!#REF!</f>
        <v>#REF!</v>
      </c>
      <c r="C117" s="28" t="e">
        <f>Bancas!#REF!</f>
        <v>#REF!</v>
      </c>
      <c r="D117" s="28" t="e">
        <f>Bancas!#REF!</f>
        <v>#REF!</v>
      </c>
      <c r="E117" s="28" t="e">
        <f>Bancas!#REF!</f>
        <v>#REF!</v>
      </c>
      <c r="F117" s="31" t="e">
        <f>Bancas!#REF!</f>
        <v>#REF!</v>
      </c>
      <c r="G117" s="14" t="e">
        <f>Bancas!#REF!</f>
        <v>#REF!</v>
      </c>
      <c r="H117" s="27" t="e">
        <f>Bancas!#REF!</f>
        <v>#REF!</v>
      </c>
      <c r="I117" s="28" t="e">
        <f>Bancas!#REF!</f>
        <v>#REF!</v>
      </c>
    </row>
    <row r="118" spans="1:9" ht="15">
      <c r="A118" s="33" t="e">
        <f t="shared" si="1"/>
        <v>#REF!</v>
      </c>
      <c r="B118" s="28" t="e">
        <f>Bancas!#REF!</f>
        <v>#REF!</v>
      </c>
      <c r="C118" s="28" t="e">
        <f>Bancas!#REF!</f>
        <v>#REF!</v>
      </c>
      <c r="D118" s="28" t="e">
        <f>Bancas!#REF!</f>
        <v>#REF!</v>
      </c>
      <c r="E118" s="28" t="e">
        <f>Bancas!#REF!</f>
        <v>#REF!</v>
      </c>
      <c r="F118" s="31" t="e">
        <f>Bancas!#REF!</f>
        <v>#REF!</v>
      </c>
      <c r="G118" s="14" t="e">
        <f>Bancas!#REF!</f>
        <v>#REF!</v>
      </c>
      <c r="H118" s="27" t="e">
        <f>Bancas!#REF!</f>
        <v>#REF!</v>
      </c>
      <c r="I118" s="28" t="e">
        <f>Bancas!#REF!</f>
        <v>#REF!</v>
      </c>
    </row>
    <row r="119" spans="1:9" ht="15">
      <c r="A119" s="33" t="e">
        <f t="shared" si="1"/>
        <v>#REF!</v>
      </c>
      <c r="B119" s="28" t="e">
        <f>Bancas!#REF!</f>
        <v>#REF!</v>
      </c>
      <c r="C119" s="28" t="e">
        <f>Bancas!#REF!</f>
        <v>#REF!</v>
      </c>
      <c r="D119" s="28" t="e">
        <f>Bancas!#REF!</f>
        <v>#REF!</v>
      </c>
      <c r="E119" s="28" t="e">
        <f>Bancas!#REF!</f>
        <v>#REF!</v>
      </c>
      <c r="F119" s="31" t="e">
        <f>Bancas!#REF!</f>
        <v>#REF!</v>
      </c>
      <c r="G119" s="14" t="e">
        <f>Bancas!#REF!</f>
        <v>#REF!</v>
      </c>
      <c r="H119" s="27" t="e">
        <f>Bancas!#REF!</f>
        <v>#REF!</v>
      </c>
      <c r="I119" s="28" t="e">
        <f>Bancas!#REF!</f>
        <v>#REF!</v>
      </c>
    </row>
    <row r="120" spans="1:9" ht="15">
      <c r="A120" s="33" t="e">
        <f t="shared" si="1"/>
        <v>#REF!</v>
      </c>
      <c r="B120" s="28" t="e">
        <f>Bancas!#REF!</f>
        <v>#REF!</v>
      </c>
      <c r="C120" s="28" t="e">
        <f>Bancas!#REF!</f>
        <v>#REF!</v>
      </c>
      <c r="D120" s="28" t="e">
        <f>Bancas!#REF!</f>
        <v>#REF!</v>
      </c>
      <c r="E120" s="28" t="e">
        <f>Bancas!#REF!</f>
        <v>#REF!</v>
      </c>
      <c r="F120" s="31" t="e">
        <f>Bancas!#REF!</f>
        <v>#REF!</v>
      </c>
      <c r="G120" s="14" t="e">
        <f>Bancas!#REF!</f>
        <v>#REF!</v>
      </c>
      <c r="H120" s="27" t="e">
        <f>Bancas!#REF!</f>
        <v>#REF!</v>
      </c>
      <c r="I120" s="28" t="e">
        <f>Bancas!#REF!</f>
        <v>#REF!</v>
      </c>
    </row>
    <row r="121" spans="1:9" ht="15">
      <c r="A121" s="33" t="e">
        <f t="shared" si="1"/>
        <v>#REF!</v>
      </c>
      <c r="B121" s="28" t="e">
        <f>Bancas!#REF!</f>
        <v>#REF!</v>
      </c>
      <c r="C121" s="28" t="e">
        <f>Bancas!#REF!</f>
        <v>#REF!</v>
      </c>
      <c r="D121" s="28" t="e">
        <f>Bancas!#REF!</f>
        <v>#REF!</v>
      </c>
      <c r="E121" s="28" t="e">
        <f>Bancas!#REF!</f>
        <v>#REF!</v>
      </c>
      <c r="F121" s="31" t="e">
        <f>Bancas!#REF!</f>
        <v>#REF!</v>
      </c>
      <c r="G121" s="14" t="e">
        <f>Bancas!#REF!</f>
        <v>#REF!</v>
      </c>
      <c r="H121" s="27" t="e">
        <f>Bancas!#REF!</f>
        <v>#REF!</v>
      </c>
      <c r="I121" s="28" t="e">
        <f>Bancas!#REF!</f>
        <v>#REF!</v>
      </c>
    </row>
    <row r="122" spans="1:9" ht="15">
      <c r="A122" s="33" t="e">
        <f t="shared" si="1"/>
        <v>#REF!</v>
      </c>
      <c r="B122" s="28" t="e">
        <f>Bancas!#REF!</f>
        <v>#REF!</v>
      </c>
      <c r="C122" s="28" t="e">
        <f>Bancas!#REF!</f>
        <v>#REF!</v>
      </c>
      <c r="D122" s="28" t="e">
        <f>Bancas!#REF!</f>
        <v>#REF!</v>
      </c>
      <c r="E122" s="28" t="e">
        <f>Bancas!#REF!</f>
        <v>#REF!</v>
      </c>
      <c r="F122" s="31" t="e">
        <f>Bancas!#REF!</f>
        <v>#REF!</v>
      </c>
      <c r="G122" s="14" t="e">
        <f>Bancas!#REF!</f>
        <v>#REF!</v>
      </c>
      <c r="H122" s="27" t="e">
        <f>Bancas!#REF!</f>
        <v>#REF!</v>
      </c>
      <c r="I122" s="28" t="e">
        <f>Bancas!#REF!</f>
        <v>#REF!</v>
      </c>
    </row>
    <row r="123" spans="1:9" ht="15">
      <c r="A123" s="33" t="e">
        <f t="shared" si="1"/>
        <v>#REF!</v>
      </c>
      <c r="B123" s="28" t="e">
        <f>Bancas!#REF!</f>
        <v>#REF!</v>
      </c>
      <c r="C123" s="28" t="e">
        <f>Bancas!#REF!</f>
        <v>#REF!</v>
      </c>
      <c r="D123" s="28" t="e">
        <f>Bancas!#REF!</f>
        <v>#REF!</v>
      </c>
      <c r="E123" s="28" t="e">
        <f>Bancas!#REF!</f>
        <v>#REF!</v>
      </c>
      <c r="F123" s="31" t="e">
        <f>Bancas!#REF!</f>
        <v>#REF!</v>
      </c>
      <c r="G123" s="14" t="e">
        <f>Bancas!#REF!</f>
        <v>#REF!</v>
      </c>
      <c r="H123" s="27" t="e">
        <f>Bancas!#REF!</f>
        <v>#REF!</v>
      </c>
      <c r="I123" s="28" t="e">
        <f>Bancas!#REF!</f>
        <v>#REF!</v>
      </c>
    </row>
    <row r="124" spans="1:9" ht="15">
      <c r="A124" s="33" t="e">
        <f t="shared" si="1"/>
        <v>#REF!</v>
      </c>
      <c r="B124" s="28" t="e">
        <f>Bancas!#REF!</f>
        <v>#REF!</v>
      </c>
      <c r="C124" s="28" t="e">
        <f>Bancas!#REF!</f>
        <v>#REF!</v>
      </c>
      <c r="D124" s="28" t="e">
        <f>Bancas!#REF!</f>
        <v>#REF!</v>
      </c>
      <c r="E124" s="28" t="e">
        <f>Bancas!#REF!</f>
        <v>#REF!</v>
      </c>
      <c r="F124" s="31" t="e">
        <f>Bancas!#REF!</f>
        <v>#REF!</v>
      </c>
      <c r="G124" s="14" t="e">
        <f>Bancas!#REF!</f>
        <v>#REF!</v>
      </c>
      <c r="H124" s="27" t="e">
        <f>Bancas!#REF!</f>
        <v>#REF!</v>
      </c>
      <c r="I124" s="28" t="e">
        <f>Bancas!#REF!</f>
        <v>#REF!</v>
      </c>
    </row>
    <row r="125" spans="1:9" ht="15">
      <c r="A125" s="33" t="e">
        <f t="shared" si="1"/>
        <v>#REF!</v>
      </c>
      <c r="B125" s="28" t="e">
        <f>Bancas!#REF!</f>
        <v>#REF!</v>
      </c>
      <c r="C125" s="28" t="e">
        <f>Bancas!#REF!</f>
        <v>#REF!</v>
      </c>
      <c r="D125" s="28" t="e">
        <f>Bancas!#REF!</f>
        <v>#REF!</v>
      </c>
      <c r="E125" s="28" t="e">
        <f>Bancas!#REF!</f>
        <v>#REF!</v>
      </c>
      <c r="F125" s="31" t="e">
        <f>Bancas!#REF!</f>
        <v>#REF!</v>
      </c>
      <c r="G125" s="14" t="e">
        <f>Bancas!#REF!</f>
        <v>#REF!</v>
      </c>
      <c r="H125" s="27" t="e">
        <f>Bancas!#REF!</f>
        <v>#REF!</v>
      </c>
      <c r="I125" s="28" t="e">
        <f>Bancas!#REF!</f>
        <v>#REF!</v>
      </c>
    </row>
    <row r="126" spans="1:9" ht="15">
      <c r="A126" s="33" t="e">
        <f t="shared" si="1"/>
        <v>#REF!</v>
      </c>
      <c r="B126" s="28" t="e">
        <f>Bancas!#REF!</f>
        <v>#REF!</v>
      </c>
      <c r="C126" s="28" t="e">
        <f>Bancas!#REF!</f>
        <v>#REF!</v>
      </c>
      <c r="D126" s="28" t="e">
        <f>Bancas!#REF!</f>
        <v>#REF!</v>
      </c>
      <c r="E126" s="28" t="e">
        <f>Bancas!#REF!</f>
        <v>#REF!</v>
      </c>
      <c r="F126" s="31" t="e">
        <f>Bancas!#REF!</f>
        <v>#REF!</v>
      </c>
      <c r="G126" s="14" t="e">
        <f>Bancas!#REF!</f>
        <v>#REF!</v>
      </c>
      <c r="H126" s="27" t="e">
        <f>Bancas!#REF!</f>
        <v>#REF!</v>
      </c>
      <c r="I126" s="28" t="e">
        <f>Bancas!#REF!</f>
        <v>#REF!</v>
      </c>
    </row>
    <row r="127" spans="1:9" ht="15">
      <c r="A127" s="33" t="e">
        <f t="shared" si="1"/>
        <v>#REF!</v>
      </c>
      <c r="B127" s="28" t="e">
        <f>Bancas!#REF!</f>
        <v>#REF!</v>
      </c>
      <c r="C127" s="28" t="e">
        <f>Bancas!#REF!</f>
        <v>#REF!</v>
      </c>
      <c r="D127" s="28" t="e">
        <f>Bancas!#REF!</f>
        <v>#REF!</v>
      </c>
      <c r="E127" s="28" t="e">
        <f>Bancas!#REF!</f>
        <v>#REF!</v>
      </c>
      <c r="F127" s="31" t="e">
        <f>Bancas!#REF!</f>
        <v>#REF!</v>
      </c>
      <c r="G127" s="14" t="e">
        <f>Bancas!#REF!</f>
        <v>#REF!</v>
      </c>
      <c r="H127" s="27" t="e">
        <f>Bancas!#REF!</f>
        <v>#REF!</v>
      </c>
      <c r="I127" s="28" t="e">
        <f>Bancas!#REF!</f>
        <v>#REF!</v>
      </c>
    </row>
    <row r="128" spans="1:9" ht="15">
      <c r="A128" s="33" t="e">
        <f t="shared" si="1"/>
        <v>#REF!</v>
      </c>
      <c r="B128" s="28" t="e">
        <f>Bancas!#REF!</f>
        <v>#REF!</v>
      </c>
      <c r="C128" s="28" t="e">
        <f>Bancas!#REF!</f>
        <v>#REF!</v>
      </c>
      <c r="D128" s="28" t="e">
        <f>Bancas!#REF!</f>
        <v>#REF!</v>
      </c>
      <c r="E128" s="28" t="e">
        <f>Bancas!#REF!</f>
        <v>#REF!</v>
      </c>
      <c r="F128" s="31" t="e">
        <f>Bancas!#REF!</f>
        <v>#REF!</v>
      </c>
      <c r="G128" s="14" t="e">
        <f>Bancas!#REF!</f>
        <v>#REF!</v>
      </c>
      <c r="H128" s="27" t="e">
        <f>Bancas!#REF!</f>
        <v>#REF!</v>
      </c>
      <c r="I128" s="28" t="e">
        <f>Bancas!#REF!</f>
        <v>#REF!</v>
      </c>
    </row>
    <row r="129" spans="1:9" ht="15">
      <c r="A129" s="33" t="e">
        <f t="shared" si="1"/>
        <v>#REF!</v>
      </c>
      <c r="B129" s="28" t="e">
        <f>Bancas!#REF!</f>
        <v>#REF!</v>
      </c>
      <c r="C129" s="28" t="e">
        <f>Bancas!#REF!</f>
        <v>#REF!</v>
      </c>
      <c r="D129" s="28" t="e">
        <f>Bancas!#REF!</f>
        <v>#REF!</v>
      </c>
      <c r="E129" s="28" t="e">
        <f>Bancas!#REF!</f>
        <v>#REF!</v>
      </c>
      <c r="F129" s="31" t="e">
        <f>Bancas!#REF!</f>
        <v>#REF!</v>
      </c>
      <c r="G129" s="14" t="e">
        <f>Bancas!#REF!</f>
        <v>#REF!</v>
      </c>
      <c r="H129" s="27" t="e">
        <f>Bancas!#REF!</f>
        <v>#REF!</v>
      </c>
      <c r="I129" s="28" t="e">
        <f>Bancas!#REF!</f>
        <v>#REF!</v>
      </c>
    </row>
    <row r="130" spans="1:9" ht="15">
      <c r="A130" s="33" t="e">
        <f t="shared" si="1"/>
        <v>#REF!</v>
      </c>
      <c r="B130" s="28" t="e">
        <f>Bancas!#REF!</f>
        <v>#REF!</v>
      </c>
      <c r="C130" s="28" t="e">
        <f>Bancas!#REF!</f>
        <v>#REF!</v>
      </c>
      <c r="D130" s="28" t="e">
        <f>Bancas!#REF!</f>
        <v>#REF!</v>
      </c>
      <c r="E130" s="28" t="e">
        <f>Bancas!#REF!</f>
        <v>#REF!</v>
      </c>
      <c r="F130" s="31" t="e">
        <f>Bancas!#REF!</f>
        <v>#REF!</v>
      </c>
      <c r="G130" s="14" t="e">
        <f>Bancas!#REF!</f>
        <v>#REF!</v>
      </c>
      <c r="H130" s="27" t="e">
        <f>Bancas!#REF!</f>
        <v>#REF!</v>
      </c>
      <c r="I130" s="28" t="e">
        <f>Bancas!#REF!</f>
        <v>#REF!</v>
      </c>
    </row>
    <row r="131" spans="1:9" ht="15">
      <c r="A131" s="33" t="e">
        <f aca="true" t="shared" si="2" ref="A131:A187">CONCATENATE(H131,G131,F131)</f>
        <v>#REF!</v>
      </c>
      <c r="B131" s="28" t="e">
        <f>Bancas!#REF!</f>
        <v>#REF!</v>
      </c>
      <c r="C131" s="28" t="e">
        <f>Bancas!#REF!</f>
        <v>#REF!</v>
      </c>
      <c r="D131" s="28" t="e">
        <f>Bancas!#REF!</f>
        <v>#REF!</v>
      </c>
      <c r="E131" s="28" t="e">
        <f>Bancas!#REF!</f>
        <v>#REF!</v>
      </c>
      <c r="F131" s="31" t="e">
        <f>Bancas!#REF!</f>
        <v>#REF!</v>
      </c>
      <c r="G131" s="14" t="e">
        <f>Bancas!#REF!</f>
        <v>#REF!</v>
      </c>
      <c r="H131" s="27" t="e">
        <f>Bancas!#REF!</f>
        <v>#REF!</v>
      </c>
      <c r="I131" s="28" t="e">
        <f>Bancas!#REF!</f>
        <v>#REF!</v>
      </c>
    </row>
    <row r="132" spans="1:9" ht="15">
      <c r="A132" s="33" t="e">
        <f t="shared" si="2"/>
        <v>#REF!</v>
      </c>
      <c r="B132" s="28" t="e">
        <f>Bancas!#REF!</f>
        <v>#REF!</v>
      </c>
      <c r="C132" s="28" t="e">
        <f>Bancas!#REF!</f>
        <v>#REF!</v>
      </c>
      <c r="D132" s="28" t="e">
        <f>Bancas!#REF!</f>
        <v>#REF!</v>
      </c>
      <c r="E132" s="28" t="e">
        <f>Bancas!#REF!</f>
        <v>#REF!</v>
      </c>
      <c r="F132" s="31" t="e">
        <f>Bancas!#REF!</f>
        <v>#REF!</v>
      </c>
      <c r="G132" s="14" t="e">
        <f>Bancas!#REF!</f>
        <v>#REF!</v>
      </c>
      <c r="H132" s="27" t="e">
        <f>Bancas!#REF!</f>
        <v>#REF!</v>
      </c>
      <c r="I132" s="28" t="e">
        <f>Bancas!#REF!</f>
        <v>#REF!</v>
      </c>
    </row>
    <row r="133" spans="1:9" ht="15">
      <c r="A133" s="33" t="e">
        <f t="shared" si="2"/>
        <v>#REF!</v>
      </c>
      <c r="B133" s="28" t="e">
        <f>Bancas!#REF!</f>
        <v>#REF!</v>
      </c>
      <c r="C133" s="28" t="e">
        <f>Bancas!#REF!</f>
        <v>#REF!</v>
      </c>
      <c r="D133" s="28" t="e">
        <f>Bancas!#REF!</f>
        <v>#REF!</v>
      </c>
      <c r="E133" s="28" t="e">
        <f>Bancas!#REF!</f>
        <v>#REF!</v>
      </c>
      <c r="F133" s="31" t="e">
        <f>Bancas!#REF!</f>
        <v>#REF!</v>
      </c>
      <c r="G133" s="14" t="e">
        <f>Bancas!#REF!</f>
        <v>#REF!</v>
      </c>
      <c r="H133" s="27" t="e">
        <f>Bancas!#REF!</f>
        <v>#REF!</v>
      </c>
      <c r="I133" s="28" t="e">
        <f>Bancas!#REF!</f>
        <v>#REF!</v>
      </c>
    </row>
    <row r="134" spans="1:9" ht="15">
      <c r="A134" s="33" t="e">
        <f t="shared" si="2"/>
        <v>#REF!</v>
      </c>
      <c r="B134" s="28" t="e">
        <f>Bancas!#REF!</f>
        <v>#REF!</v>
      </c>
      <c r="C134" s="28" t="e">
        <f>Bancas!#REF!</f>
        <v>#REF!</v>
      </c>
      <c r="D134" s="28" t="e">
        <f>Bancas!#REF!</f>
        <v>#REF!</v>
      </c>
      <c r="E134" s="28" t="e">
        <f>Bancas!#REF!</f>
        <v>#REF!</v>
      </c>
      <c r="F134" s="31" t="e">
        <f>Bancas!#REF!</f>
        <v>#REF!</v>
      </c>
      <c r="G134" s="14" t="e">
        <f>Bancas!#REF!</f>
        <v>#REF!</v>
      </c>
      <c r="H134" s="27" t="e">
        <f>Bancas!#REF!</f>
        <v>#REF!</v>
      </c>
      <c r="I134" s="28" t="e">
        <f>Bancas!#REF!</f>
        <v>#REF!</v>
      </c>
    </row>
    <row r="135" spans="1:9" ht="15">
      <c r="A135" s="33" t="e">
        <f t="shared" si="2"/>
        <v>#REF!</v>
      </c>
      <c r="B135" s="28" t="e">
        <f>Bancas!#REF!</f>
        <v>#REF!</v>
      </c>
      <c r="C135" s="28" t="e">
        <f>Bancas!#REF!</f>
        <v>#REF!</v>
      </c>
      <c r="D135" s="28" t="e">
        <f>Bancas!#REF!</f>
        <v>#REF!</v>
      </c>
      <c r="E135" s="28" t="e">
        <f>Bancas!#REF!</f>
        <v>#REF!</v>
      </c>
      <c r="F135" s="31" t="e">
        <f>Bancas!#REF!</f>
        <v>#REF!</v>
      </c>
      <c r="G135" s="14" t="e">
        <f>Bancas!#REF!</f>
        <v>#REF!</v>
      </c>
      <c r="H135" s="27" t="e">
        <f>Bancas!#REF!</f>
        <v>#REF!</v>
      </c>
      <c r="I135" s="28" t="e">
        <f>Bancas!#REF!</f>
        <v>#REF!</v>
      </c>
    </row>
    <row r="136" spans="1:9" ht="15">
      <c r="A136" s="33" t="e">
        <f t="shared" si="2"/>
        <v>#REF!</v>
      </c>
      <c r="B136" s="28" t="e">
        <f>Bancas!#REF!</f>
        <v>#REF!</v>
      </c>
      <c r="C136" s="28" t="e">
        <f>Bancas!#REF!</f>
        <v>#REF!</v>
      </c>
      <c r="D136" s="28" t="e">
        <f>Bancas!#REF!</f>
        <v>#REF!</v>
      </c>
      <c r="E136" s="28" t="e">
        <f>Bancas!#REF!</f>
        <v>#REF!</v>
      </c>
      <c r="F136" s="31" t="e">
        <f>Bancas!#REF!</f>
        <v>#REF!</v>
      </c>
      <c r="G136" s="14" t="e">
        <f>Bancas!#REF!</f>
        <v>#REF!</v>
      </c>
      <c r="H136" s="27" t="e">
        <f>Bancas!#REF!</f>
        <v>#REF!</v>
      </c>
      <c r="I136" s="28" t="e">
        <f>Bancas!#REF!</f>
        <v>#REF!</v>
      </c>
    </row>
    <row r="137" spans="1:9" ht="15">
      <c r="A137" s="33" t="e">
        <f t="shared" si="2"/>
        <v>#REF!</v>
      </c>
      <c r="B137" s="28" t="e">
        <f>Bancas!#REF!</f>
        <v>#REF!</v>
      </c>
      <c r="C137" s="28" t="e">
        <f>Bancas!#REF!</f>
        <v>#REF!</v>
      </c>
      <c r="D137" s="28" t="e">
        <f>Bancas!#REF!</f>
        <v>#REF!</v>
      </c>
      <c r="E137" s="28" t="e">
        <f>Bancas!#REF!</f>
        <v>#REF!</v>
      </c>
      <c r="F137" s="31" t="e">
        <f>Bancas!#REF!</f>
        <v>#REF!</v>
      </c>
      <c r="G137" s="14" t="e">
        <f>Bancas!#REF!</f>
        <v>#REF!</v>
      </c>
      <c r="H137" s="27" t="e">
        <f>Bancas!#REF!</f>
        <v>#REF!</v>
      </c>
      <c r="I137" s="28" t="e">
        <f>Bancas!#REF!</f>
        <v>#REF!</v>
      </c>
    </row>
    <row r="138" spans="1:9" ht="15">
      <c r="A138" s="33" t="e">
        <f t="shared" si="2"/>
        <v>#REF!</v>
      </c>
      <c r="B138" s="28" t="e">
        <f>Bancas!#REF!</f>
        <v>#REF!</v>
      </c>
      <c r="C138" s="28" t="e">
        <f>Bancas!#REF!</f>
        <v>#REF!</v>
      </c>
      <c r="D138" s="28" t="e">
        <f>Bancas!#REF!</f>
        <v>#REF!</v>
      </c>
      <c r="E138" s="28" t="e">
        <f>Bancas!#REF!</f>
        <v>#REF!</v>
      </c>
      <c r="F138" s="31" t="e">
        <f>Bancas!#REF!</f>
        <v>#REF!</v>
      </c>
      <c r="G138" s="14" t="e">
        <f>Bancas!#REF!</f>
        <v>#REF!</v>
      </c>
      <c r="H138" s="27" t="e">
        <f>Bancas!#REF!</f>
        <v>#REF!</v>
      </c>
      <c r="I138" s="28" t="e">
        <f>Bancas!#REF!</f>
        <v>#REF!</v>
      </c>
    </row>
    <row r="139" spans="1:9" ht="15">
      <c r="A139" s="33" t="e">
        <f t="shared" si="2"/>
        <v>#REF!</v>
      </c>
      <c r="B139" s="28" t="e">
        <f>Bancas!#REF!</f>
        <v>#REF!</v>
      </c>
      <c r="C139" s="28" t="e">
        <f>Bancas!#REF!</f>
        <v>#REF!</v>
      </c>
      <c r="D139" s="28" t="e">
        <f>Bancas!#REF!</f>
        <v>#REF!</v>
      </c>
      <c r="E139" s="28" t="e">
        <f>Bancas!#REF!</f>
        <v>#REF!</v>
      </c>
      <c r="F139" s="31" t="e">
        <f>Bancas!#REF!</f>
        <v>#REF!</v>
      </c>
      <c r="G139" s="14" t="e">
        <f>Bancas!#REF!</f>
        <v>#REF!</v>
      </c>
      <c r="H139" s="27" t="e">
        <f>Bancas!#REF!</f>
        <v>#REF!</v>
      </c>
      <c r="I139" s="28" t="e">
        <f>Bancas!#REF!</f>
        <v>#REF!</v>
      </c>
    </row>
    <row r="140" spans="1:9" ht="15">
      <c r="A140" s="33" t="e">
        <f t="shared" si="2"/>
        <v>#REF!</v>
      </c>
      <c r="B140" s="28" t="e">
        <f>Bancas!#REF!</f>
        <v>#REF!</v>
      </c>
      <c r="C140" s="28" t="e">
        <f>Bancas!#REF!</f>
        <v>#REF!</v>
      </c>
      <c r="D140" s="28" t="e">
        <f>Bancas!#REF!</f>
        <v>#REF!</v>
      </c>
      <c r="E140" s="28" t="e">
        <f>Bancas!#REF!</f>
        <v>#REF!</v>
      </c>
      <c r="F140" s="31" t="e">
        <f>Bancas!#REF!</f>
        <v>#REF!</v>
      </c>
      <c r="G140" s="14" t="e">
        <f>Bancas!#REF!</f>
        <v>#REF!</v>
      </c>
      <c r="H140" s="27" t="e">
        <f>Bancas!#REF!</f>
        <v>#REF!</v>
      </c>
      <c r="I140" s="28" t="e">
        <f>Bancas!#REF!</f>
        <v>#REF!</v>
      </c>
    </row>
    <row r="141" spans="1:9" ht="15">
      <c r="A141" s="33" t="e">
        <f t="shared" si="2"/>
        <v>#REF!</v>
      </c>
      <c r="B141" s="28" t="e">
        <f>Bancas!#REF!</f>
        <v>#REF!</v>
      </c>
      <c r="C141" s="28" t="e">
        <f>Bancas!#REF!</f>
        <v>#REF!</v>
      </c>
      <c r="D141" s="28" t="e">
        <f>Bancas!#REF!</f>
        <v>#REF!</v>
      </c>
      <c r="E141" s="28" t="e">
        <f>Bancas!#REF!</f>
        <v>#REF!</v>
      </c>
      <c r="F141" s="31" t="e">
        <f>Bancas!#REF!</f>
        <v>#REF!</v>
      </c>
      <c r="G141" s="14" t="e">
        <f>Bancas!#REF!</f>
        <v>#REF!</v>
      </c>
      <c r="H141" s="27" t="e">
        <f>Bancas!#REF!</f>
        <v>#REF!</v>
      </c>
      <c r="I141" s="28" t="e">
        <f>Bancas!#REF!</f>
        <v>#REF!</v>
      </c>
    </row>
    <row r="142" spans="1:9" ht="15">
      <c r="A142" s="33" t="e">
        <f t="shared" si="2"/>
        <v>#REF!</v>
      </c>
      <c r="B142" s="28" t="e">
        <f>Bancas!#REF!</f>
        <v>#REF!</v>
      </c>
      <c r="C142" s="28" t="e">
        <f>Bancas!#REF!</f>
        <v>#REF!</v>
      </c>
      <c r="D142" s="28" t="e">
        <f>Bancas!#REF!</f>
        <v>#REF!</v>
      </c>
      <c r="E142" s="28" t="e">
        <f>Bancas!#REF!</f>
        <v>#REF!</v>
      </c>
      <c r="F142" s="31" t="e">
        <f>Bancas!#REF!</f>
        <v>#REF!</v>
      </c>
      <c r="G142" s="14" t="e">
        <f>Bancas!#REF!</f>
        <v>#REF!</v>
      </c>
      <c r="H142" s="27" t="e">
        <f>Bancas!#REF!</f>
        <v>#REF!</v>
      </c>
      <c r="I142" s="28" t="e">
        <f>Bancas!#REF!</f>
        <v>#REF!</v>
      </c>
    </row>
    <row r="143" spans="1:9" ht="15">
      <c r="A143" s="33" t="e">
        <f t="shared" si="2"/>
        <v>#REF!</v>
      </c>
      <c r="B143" s="28" t="e">
        <f>Bancas!#REF!</f>
        <v>#REF!</v>
      </c>
      <c r="C143" s="28" t="e">
        <f>Bancas!#REF!</f>
        <v>#REF!</v>
      </c>
      <c r="D143" s="28" t="e">
        <f>Bancas!#REF!</f>
        <v>#REF!</v>
      </c>
      <c r="E143" s="28" t="e">
        <f>Bancas!#REF!</f>
        <v>#REF!</v>
      </c>
      <c r="F143" s="31" t="e">
        <f>Bancas!#REF!</f>
        <v>#REF!</v>
      </c>
      <c r="G143" s="14" t="e">
        <f>Bancas!#REF!</f>
        <v>#REF!</v>
      </c>
      <c r="H143" s="27" t="e">
        <f>Bancas!#REF!</f>
        <v>#REF!</v>
      </c>
      <c r="I143" s="28" t="e">
        <f>Bancas!#REF!</f>
        <v>#REF!</v>
      </c>
    </row>
    <row r="144" spans="1:9" ht="15">
      <c r="A144" s="33" t="e">
        <f t="shared" si="2"/>
        <v>#REF!</v>
      </c>
      <c r="B144" s="28" t="e">
        <f>Bancas!#REF!</f>
        <v>#REF!</v>
      </c>
      <c r="C144" s="28" t="e">
        <f>Bancas!#REF!</f>
        <v>#REF!</v>
      </c>
      <c r="D144" s="28" t="e">
        <f>Bancas!#REF!</f>
        <v>#REF!</v>
      </c>
      <c r="E144" s="28" t="e">
        <f>Bancas!#REF!</f>
        <v>#REF!</v>
      </c>
      <c r="F144" s="31" t="e">
        <f>Bancas!#REF!</f>
        <v>#REF!</v>
      </c>
      <c r="G144" s="14" t="e">
        <f>Bancas!#REF!</f>
        <v>#REF!</v>
      </c>
      <c r="H144" s="27" t="e">
        <f>Bancas!#REF!</f>
        <v>#REF!</v>
      </c>
      <c r="I144" s="28" t="e">
        <f>Bancas!#REF!</f>
        <v>#REF!</v>
      </c>
    </row>
    <row r="145" spans="1:9" ht="15">
      <c r="A145" s="33" t="e">
        <f t="shared" si="2"/>
        <v>#REF!</v>
      </c>
      <c r="B145" s="28" t="e">
        <f>Bancas!#REF!</f>
        <v>#REF!</v>
      </c>
      <c r="C145" s="28" t="e">
        <f>Bancas!#REF!</f>
        <v>#REF!</v>
      </c>
      <c r="D145" s="28" t="e">
        <f>Bancas!#REF!</f>
        <v>#REF!</v>
      </c>
      <c r="E145" s="28" t="e">
        <f>Bancas!#REF!</f>
        <v>#REF!</v>
      </c>
      <c r="F145" s="31" t="e">
        <f>Bancas!#REF!</f>
        <v>#REF!</v>
      </c>
      <c r="G145" s="14" t="e">
        <f>Bancas!#REF!</f>
        <v>#REF!</v>
      </c>
      <c r="H145" s="27" t="e">
        <f>Bancas!#REF!</f>
        <v>#REF!</v>
      </c>
      <c r="I145" s="28" t="e">
        <f>Bancas!#REF!</f>
        <v>#REF!</v>
      </c>
    </row>
    <row r="146" spans="1:9" ht="15">
      <c r="A146" s="33" t="e">
        <f t="shared" si="2"/>
        <v>#REF!</v>
      </c>
      <c r="B146" s="28" t="e">
        <f>Bancas!#REF!</f>
        <v>#REF!</v>
      </c>
      <c r="C146" s="28" t="e">
        <f>Bancas!#REF!</f>
        <v>#REF!</v>
      </c>
      <c r="D146" s="28" t="e">
        <f>Bancas!#REF!</f>
        <v>#REF!</v>
      </c>
      <c r="E146" s="28" t="e">
        <f>Bancas!#REF!</f>
        <v>#REF!</v>
      </c>
      <c r="F146" s="31" t="e">
        <f>Bancas!#REF!</f>
        <v>#REF!</v>
      </c>
      <c r="G146" s="14" t="e">
        <f>Bancas!#REF!</f>
        <v>#REF!</v>
      </c>
      <c r="H146" s="27" t="e">
        <f>Bancas!#REF!</f>
        <v>#REF!</v>
      </c>
      <c r="I146" s="28" t="e">
        <f>Bancas!#REF!</f>
        <v>#REF!</v>
      </c>
    </row>
    <row r="147" spans="1:9" ht="15">
      <c r="A147" s="33" t="e">
        <f t="shared" si="2"/>
        <v>#REF!</v>
      </c>
      <c r="B147" s="28" t="e">
        <f>Bancas!#REF!</f>
        <v>#REF!</v>
      </c>
      <c r="C147" s="28" t="e">
        <f>Bancas!#REF!</f>
        <v>#REF!</v>
      </c>
      <c r="D147" s="28" t="e">
        <f>Bancas!#REF!</f>
        <v>#REF!</v>
      </c>
      <c r="E147" s="28" t="e">
        <f>Bancas!#REF!</f>
        <v>#REF!</v>
      </c>
      <c r="F147" s="31" t="e">
        <f>Bancas!#REF!</f>
        <v>#REF!</v>
      </c>
      <c r="G147" s="14" t="e">
        <f>Bancas!#REF!</f>
        <v>#REF!</v>
      </c>
      <c r="H147" s="27" t="e">
        <f>Bancas!#REF!</f>
        <v>#REF!</v>
      </c>
      <c r="I147" s="28" t="e">
        <f>Bancas!#REF!</f>
        <v>#REF!</v>
      </c>
    </row>
    <row r="148" spans="1:9" ht="15">
      <c r="A148" s="33" t="e">
        <f t="shared" si="2"/>
        <v>#REF!</v>
      </c>
      <c r="B148" s="28" t="e">
        <f>Bancas!#REF!</f>
        <v>#REF!</v>
      </c>
      <c r="C148" s="28" t="e">
        <f>Bancas!#REF!</f>
        <v>#REF!</v>
      </c>
      <c r="D148" s="28" t="e">
        <f>Bancas!#REF!</f>
        <v>#REF!</v>
      </c>
      <c r="E148" s="28" t="e">
        <f>Bancas!#REF!</f>
        <v>#REF!</v>
      </c>
      <c r="F148" s="31" t="e">
        <f>Bancas!#REF!</f>
        <v>#REF!</v>
      </c>
      <c r="G148" s="14" t="e">
        <f>Bancas!#REF!</f>
        <v>#REF!</v>
      </c>
      <c r="H148" s="27" t="e">
        <f>Bancas!#REF!</f>
        <v>#REF!</v>
      </c>
      <c r="I148" s="28" t="e">
        <f>Bancas!#REF!</f>
        <v>#REF!</v>
      </c>
    </row>
    <row r="149" spans="1:9" ht="15">
      <c r="A149" s="33" t="e">
        <f t="shared" si="2"/>
        <v>#REF!</v>
      </c>
      <c r="B149" s="28" t="e">
        <f>Bancas!#REF!</f>
        <v>#REF!</v>
      </c>
      <c r="C149" s="28" t="e">
        <f>Bancas!#REF!</f>
        <v>#REF!</v>
      </c>
      <c r="D149" s="28" t="e">
        <f>Bancas!#REF!</f>
        <v>#REF!</v>
      </c>
      <c r="E149" s="28" t="e">
        <f>Bancas!#REF!</f>
        <v>#REF!</v>
      </c>
      <c r="F149" s="31" t="e">
        <f>Bancas!#REF!</f>
        <v>#REF!</v>
      </c>
      <c r="G149" s="14" t="e">
        <f>Bancas!#REF!</f>
        <v>#REF!</v>
      </c>
      <c r="H149" s="27" t="e">
        <f>Bancas!#REF!</f>
        <v>#REF!</v>
      </c>
      <c r="I149" s="28" t="e">
        <f>Bancas!#REF!</f>
        <v>#REF!</v>
      </c>
    </row>
    <row r="150" spans="1:9" ht="15">
      <c r="A150" s="33" t="e">
        <f t="shared" si="2"/>
        <v>#REF!</v>
      </c>
      <c r="B150" s="28" t="e">
        <f>Bancas!#REF!</f>
        <v>#REF!</v>
      </c>
      <c r="C150" s="28" t="e">
        <f>Bancas!#REF!</f>
        <v>#REF!</v>
      </c>
      <c r="D150" s="28" t="e">
        <f>Bancas!#REF!</f>
        <v>#REF!</v>
      </c>
      <c r="E150" s="28" t="e">
        <f>Bancas!#REF!</f>
        <v>#REF!</v>
      </c>
      <c r="F150" s="31" t="e">
        <f>Bancas!#REF!</f>
        <v>#REF!</v>
      </c>
      <c r="G150" s="14" t="e">
        <f>Bancas!#REF!</f>
        <v>#REF!</v>
      </c>
      <c r="H150" s="27" t="e">
        <f>Bancas!#REF!</f>
        <v>#REF!</v>
      </c>
      <c r="I150" s="28" t="e">
        <f>Bancas!#REF!</f>
        <v>#REF!</v>
      </c>
    </row>
    <row r="151" spans="1:9" ht="15">
      <c r="A151" s="33" t="e">
        <f t="shared" si="2"/>
        <v>#REF!</v>
      </c>
      <c r="B151" s="28" t="e">
        <f>Bancas!#REF!</f>
        <v>#REF!</v>
      </c>
      <c r="C151" s="28" t="e">
        <f>Bancas!#REF!</f>
        <v>#REF!</v>
      </c>
      <c r="D151" s="28" t="e">
        <f>Bancas!#REF!</f>
        <v>#REF!</v>
      </c>
      <c r="E151" s="28" t="e">
        <f>Bancas!#REF!</f>
        <v>#REF!</v>
      </c>
      <c r="F151" s="31" t="e">
        <f>Bancas!#REF!</f>
        <v>#REF!</v>
      </c>
      <c r="G151" s="14" t="e">
        <f>Bancas!#REF!</f>
        <v>#REF!</v>
      </c>
      <c r="H151" s="27" t="e">
        <f>Bancas!#REF!</f>
        <v>#REF!</v>
      </c>
      <c r="I151" s="28" t="e">
        <f>Bancas!#REF!</f>
        <v>#REF!</v>
      </c>
    </row>
    <row r="152" spans="1:9" ht="15">
      <c r="A152" s="33" t="e">
        <f t="shared" si="2"/>
        <v>#REF!</v>
      </c>
      <c r="B152" s="28" t="e">
        <f>Bancas!#REF!</f>
        <v>#REF!</v>
      </c>
      <c r="C152" s="28" t="e">
        <f>Bancas!#REF!</f>
        <v>#REF!</v>
      </c>
      <c r="D152" s="28" t="e">
        <f>Bancas!#REF!</f>
        <v>#REF!</v>
      </c>
      <c r="E152" s="28" t="e">
        <f>Bancas!#REF!</f>
        <v>#REF!</v>
      </c>
      <c r="F152" s="31" t="e">
        <f>Bancas!#REF!</f>
        <v>#REF!</v>
      </c>
      <c r="G152" s="14" t="e">
        <f>Bancas!#REF!</f>
        <v>#REF!</v>
      </c>
      <c r="H152" s="27" t="e">
        <f>Bancas!#REF!</f>
        <v>#REF!</v>
      </c>
      <c r="I152" s="28" t="e">
        <f>Bancas!#REF!</f>
        <v>#REF!</v>
      </c>
    </row>
    <row r="153" spans="1:9" ht="15">
      <c r="A153" s="33" t="e">
        <f t="shared" si="2"/>
        <v>#REF!</v>
      </c>
      <c r="B153" s="28" t="e">
        <f>Bancas!#REF!</f>
        <v>#REF!</v>
      </c>
      <c r="C153" s="28" t="e">
        <f>Bancas!#REF!</f>
        <v>#REF!</v>
      </c>
      <c r="D153" s="28" t="e">
        <f>Bancas!#REF!</f>
        <v>#REF!</v>
      </c>
      <c r="E153" s="28" t="e">
        <f>Bancas!#REF!</f>
        <v>#REF!</v>
      </c>
      <c r="F153" s="31" t="e">
        <f>Bancas!#REF!</f>
        <v>#REF!</v>
      </c>
      <c r="G153" s="14" t="e">
        <f>Bancas!#REF!</f>
        <v>#REF!</v>
      </c>
      <c r="H153" s="27" t="e">
        <f>Bancas!#REF!</f>
        <v>#REF!</v>
      </c>
      <c r="I153" s="28" t="e">
        <f>Bancas!#REF!</f>
        <v>#REF!</v>
      </c>
    </row>
    <row r="154" spans="1:9" ht="15">
      <c r="A154" s="33" t="e">
        <f t="shared" si="2"/>
        <v>#REF!</v>
      </c>
      <c r="B154" s="28" t="e">
        <f>Bancas!#REF!</f>
        <v>#REF!</v>
      </c>
      <c r="C154" s="28" t="e">
        <f>Bancas!#REF!</f>
        <v>#REF!</v>
      </c>
      <c r="D154" s="28" t="e">
        <f>Bancas!#REF!</f>
        <v>#REF!</v>
      </c>
      <c r="E154" s="28" t="e">
        <f>Bancas!#REF!</f>
        <v>#REF!</v>
      </c>
      <c r="F154" s="31" t="e">
        <f>Bancas!#REF!</f>
        <v>#REF!</v>
      </c>
      <c r="G154" s="14" t="e">
        <f>Bancas!#REF!</f>
        <v>#REF!</v>
      </c>
      <c r="H154" s="27" t="e">
        <f>Bancas!#REF!</f>
        <v>#REF!</v>
      </c>
      <c r="I154" s="28" t="e">
        <f>Bancas!#REF!</f>
        <v>#REF!</v>
      </c>
    </row>
    <row r="155" spans="1:9" ht="15">
      <c r="A155" s="33" t="e">
        <f t="shared" si="2"/>
        <v>#REF!</v>
      </c>
      <c r="B155" s="28" t="e">
        <f>Bancas!#REF!</f>
        <v>#REF!</v>
      </c>
      <c r="C155" s="28" t="e">
        <f>Bancas!#REF!</f>
        <v>#REF!</v>
      </c>
      <c r="D155" s="28" t="e">
        <f>Bancas!#REF!</f>
        <v>#REF!</v>
      </c>
      <c r="E155" s="28" t="e">
        <f>Bancas!#REF!</f>
        <v>#REF!</v>
      </c>
      <c r="F155" s="31" t="e">
        <f>Bancas!#REF!</f>
        <v>#REF!</v>
      </c>
      <c r="G155" s="14" t="e">
        <f>Bancas!#REF!</f>
        <v>#REF!</v>
      </c>
      <c r="H155" s="27" t="e">
        <f>Bancas!#REF!</f>
        <v>#REF!</v>
      </c>
      <c r="I155" s="28" t="e">
        <f>Bancas!#REF!</f>
        <v>#REF!</v>
      </c>
    </row>
    <row r="156" spans="1:9" ht="15">
      <c r="A156" s="33" t="e">
        <f t="shared" si="2"/>
        <v>#REF!</v>
      </c>
      <c r="B156" s="28" t="e">
        <f>Bancas!#REF!</f>
        <v>#REF!</v>
      </c>
      <c r="C156" s="28" t="e">
        <f>Bancas!#REF!</f>
        <v>#REF!</v>
      </c>
      <c r="D156" s="28" t="e">
        <f>Bancas!#REF!</f>
        <v>#REF!</v>
      </c>
      <c r="E156" s="28" t="e">
        <f>Bancas!#REF!</f>
        <v>#REF!</v>
      </c>
      <c r="F156" s="31" t="e">
        <f>Bancas!#REF!</f>
        <v>#REF!</v>
      </c>
      <c r="G156" s="14" t="e">
        <f>Bancas!#REF!</f>
        <v>#REF!</v>
      </c>
      <c r="H156" s="27" t="e">
        <f>Bancas!#REF!</f>
        <v>#REF!</v>
      </c>
      <c r="I156" s="28" t="e">
        <f>Bancas!#REF!</f>
        <v>#REF!</v>
      </c>
    </row>
    <row r="157" spans="1:9" ht="15">
      <c r="A157" s="33" t="e">
        <f t="shared" si="2"/>
        <v>#REF!</v>
      </c>
      <c r="B157" s="28" t="e">
        <f>Bancas!#REF!</f>
        <v>#REF!</v>
      </c>
      <c r="C157" s="28" t="e">
        <f>Bancas!#REF!</f>
        <v>#REF!</v>
      </c>
      <c r="D157" s="28" t="e">
        <f>Bancas!#REF!</f>
        <v>#REF!</v>
      </c>
      <c r="E157" s="28" t="e">
        <f>Bancas!#REF!</f>
        <v>#REF!</v>
      </c>
      <c r="F157" s="31" t="e">
        <f>Bancas!#REF!</f>
        <v>#REF!</v>
      </c>
      <c r="G157" s="14" t="e">
        <f>Bancas!#REF!</f>
        <v>#REF!</v>
      </c>
      <c r="H157" s="27" t="e">
        <f>Bancas!#REF!</f>
        <v>#REF!</v>
      </c>
      <c r="I157" s="28" t="e">
        <f>Bancas!#REF!</f>
        <v>#REF!</v>
      </c>
    </row>
    <row r="158" spans="1:9" ht="15">
      <c r="A158" s="33" t="e">
        <f t="shared" si="2"/>
        <v>#REF!</v>
      </c>
      <c r="B158" s="28" t="e">
        <f>Bancas!#REF!</f>
        <v>#REF!</v>
      </c>
      <c r="C158" s="28" t="e">
        <f>Bancas!#REF!</f>
        <v>#REF!</v>
      </c>
      <c r="D158" s="28" t="e">
        <f>Bancas!#REF!</f>
        <v>#REF!</v>
      </c>
      <c r="E158" s="28" t="e">
        <f>Bancas!#REF!</f>
        <v>#REF!</v>
      </c>
      <c r="F158" s="31" t="e">
        <f>Bancas!#REF!</f>
        <v>#REF!</v>
      </c>
      <c r="G158" s="14" t="e">
        <f>Bancas!#REF!</f>
        <v>#REF!</v>
      </c>
      <c r="H158" s="27" t="e">
        <f>Bancas!#REF!</f>
        <v>#REF!</v>
      </c>
      <c r="I158" s="28" t="e">
        <f>Bancas!#REF!</f>
        <v>#REF!</v>
      </c>
    </row>
    <row r="159" spans="1:9" ht="15">
      <c r="A159" s="33" t="e">
        <f t="shared" si="2"/>
        <v>#REF!</v>
      </c>
      <c r="B159" s="28" t="e">
        <f>Bancas!#REF!</f>
        <v>#REF!</v>
      </c>
      <c r="C159" s="28" t="e">
        <f>Bancas!#REF!</f>
        <v>#REF!</v>
      </c>
      <c r="D159" s="28" t="e">
        <f>Bancas!#REF!</f>
        <v>#REF!</v>
      </c>
      <c r="E159" s="28" t="e">
        <f>Bancas!#REF!</f>
        <v>#REF!</v>
      </c>
      <c r="F159" s="31" t="e">
        <f>Bancas!#REF!</f>
        <v>#REF!</v>
      </c>
      <c r="G159" s="14" t="e">
        <f>Bancas!#REF!</f>
        <v>#REF!</v>
      </c>
      <c r="H159" s="27" t="e">
        <f>Bancas!#REF!</f>
        <v>#REF!</v>
      </c>
      <c r="I159" s="28" t="e">
        <f>Bancas!#REF!</f>
        <v>#REF!</v>
      </c>
    </row>
    <row r="160" spans="1:9" ht="15">
      <c r="A160" s="33" t="e">
        <f t="shared" si="2"/>
        <v>#REF!</v>
      </c>
      <c r="B160" s="28" t="e">
        <f>Bancas!#REF!</f>
        <v>#REF!</v>
      </c>
      <c r="C160" s="28" t="e">
        <f>Bancas!#REF!</f>
        <v>#REF!</v>
      </c>
      <c r="D160" s="28" t="e">
        <f>Bancas!#REF!</f>
        <v>#REF!</v>
      </c>
      <c r="E160" s="28" t="e">
        <f>Bancas!#REF!</f>
        <v>#REF!</v>
      </c>
      <c r="F160" s="31" t="e">
        <f>Bancas!#REF!</f>
        <v>#REF!</v>
      </c>
      <c r="G160" s="14" t="e">
        <f>Bancas!#REF!</f>
        <v>#REF!</v>
      </c>
      <c r="H160" s="27" t="e">
        <f>Bancas!#REF!</f>
        <v>#REF!</v>
      </c>
      <c r="I160" s="28" t="e">
        <f>Bancas!#REF!</f>
        <v>#REF!</v>
      </c>
    </row>
    <row r="161" spans="1:9" ht="15">
      <c r="A161" s="33" t="e">
        <f t="shared" si="2"/>
        <v>#REF!</v>
      </c>
      <c r="B161" s="28" t="e">
        <f>Bancas!#REF!</f>
        <v>#REF!</v>
      </c>
      <c r="C161" s="28" t="e">
        <f>Bancas!#REF!</f>
        <v>#REF!</v>
      </c>
      <c r="D161" s="28" t="e">
        <f>Bancas!#REF!</f>
        <v>#REF!</v>
      </c>
      <c r="E161" s="28" t="e">
        <f>Bancas!#REF!</f>
        <v>#REF!</v>
      </c>
      <c r="F161" s="31" t="e">
        <f>Bancas!#REF!</f>
        <v>#REF!</v>
      </c>
      <c r="G161" s="14" t="e">
        <f>Bancas!#REF!</f>
        <v>#REF!</v>
      </c>
      <c r="H161" s="27" t="e">
        <f>Bancas!#REF!</f>
        <v>#REF!</v>
      </c>
      <c r="I161" s="28" t="e">
        <f>Bancas!#REF!</f>
        <v>#REF!</v>
      </c>
    </row>
    <row r="162" spans="1:9" ht="15">
      <c r="A162" s="33" t="e">
        <f t="shared" si="2"/>
        <v>#REF!</v>
      </c>
      <c r="B162" s="28" t="e">
        <f>Bancas!#REF!</f>
        <v>#REF!</v>
      </c>
      <c r="C162" s="28" t="e">
        <f>Bancas!#REF!</f>
        <v>#REF!</v>
      </c>
      <c r="D162" s="28" t="e">
        <f>Bancas!#REF!</f>
        <v>#REF!</v>
      </c>
      <c r="E162" s="28" t="e">
        <f>Bancas!#REF!</f>
        <v>#REF!</v>
      </c>
      <c r="F162" s="31" t="e">
        <f>Bancas!#REF!</f>
        <v>#REF!</v>
      </c>
      <c r="G162" s="14" t="e">
        <f>Bancas!#REF!</f>
        <v>#REF!</v>
      </c>
      <c r="H162" s="27" t="e">
        <f>Bancas!#REF!</f>
        <v>#REF!</v>
      </c>
      <c r="I162" s="28" t="e">
        <f>Bancas!#REF!</f>
        <v>#REF!</v>
      </c>
    </row>
    <row r="163" spans="1:9" ht="15">
      <c r="A163" s="33" t="e">
        <f t="shared" si="2"/>
        <v>#REF!</v>
      </c>
      <c r="B163" s="28" t="e">
        <f>Bancas!#REF!</f>
        <v>#REF!</v>
      </c>
      <c r="C163" s="28" t="e">
        <f>Bancas!#REF!</f>
        <v>#REF!</v>
      </c>
      <c r="D163" s="28" t="e">
        <f>Bancas!#REF!</f>
        <v>#REF!</v>
      </c>
      <c r="E163" s="28" t="e">
        <f>Bancas!#REF!</f>
        <v>#REF!</v>
      </c>
      <c r="F163" s="31" t="e">
        <f>Bancas!#REF!</f>
        <v>#REF!</v>
      </c>
      <c r="G163" s="14" t="e">
        <f>Bancas!#REF!</f>
        <v>#REF!</v>
      </c>
      <c r="H163" s="27" t="e">
        <f>Bancas!#REF!</f>
        <v>#REF!</v>
      </c>
      <c r="I163" s="28" t="e">
        <f>Bancas!#REF!</f>
        <v>#REF!</v>
      </c>
    </row>
    <row r="164" spans="1:9" ht="15">
      <c r="A164" s="33" t="e">
        <f t="shared" si="2"/>
        <v>#REF!</v>
      </c>
      <c r="B164" s="28" t="e">
        <f>Bancas!#REF!</f>
        <v>#REF!</v>
      </c>
      <c r="C164" s="28" t="e">
        <f>Bancas!#REF!</f>
        <v>#REF!</v>
      </c>
      <c r="D164" s="28" t="e">
        <f>Bancas!#REF!</f>
        <v>#REF!</v>
      </c>
      <c r="E164" s="28" t="e">
        <f>Bancas!#REF!</f>
        <v>#REF!</v>
      </c>
      <c r="F164" s="31" t="e">
        <f>Bancas!#REF!</f>
        <v>#REF!</v>
      </c>
      <c r="G164" s="14" t="e">
        <f>Bancas!#REF!</f>
        <v>#REF!</v>
      </c>
      <c r="H164" s="27" t="e">
        <f>Bancas!#REF!</f>
        <v>#REF!</v>
      </c>
      <c r="I164" s="28" t="e">
        <f>Bancas!#REF!</f>
        <v>#REF!</v>
      </c>
    </row>
    <row r="165" spans="1:9" ht="15">
      <c r="A165" s="33" t="e">
        <f t="shared" si="2"/>
        <v>#REF!</v>
      </c>
      <c r="B165" s="28" t="e">
        <f>Bancas!#REF!</f>
        <v>#REF!</v>
      </c>
      <c r="C165" s="28" t="e">
        <f>Bancas!#REF!</f>
        <v>#REF!</v>
      </c>
      <c r="D165" s="28" t="e">
        <f>Bancas!#REF!</f>
        <v>#REF!</v>
      </c>
      <c r="E165" s="28" t="e">
        <f>Bancas!#REF!</f>
        <v>#REF!</v>
      </c>
      <c r="F165" s="31" t="e">
        <f>Bancas!#REF!</f>
        <v>#REF!</v>
      </c>
      <c r="G165" s="14" t="e">
        <f>Bancas!#REF!</f>
        <v>#REF!</v>
      </c>
      <c r="H165" s="27" t="e">
        <f>Bancas!#REF!</f>
        <v>#REF!</v>
      </c>
      <c r="I165" s="28" t="e">
        <f>Bancas!#REF!</f>
        <v>#REF!</v>
      </c>
    </row>
    <row r="166" spans="1:9" ht="15">
      <c r="A166" s="33" t="e">
        <f t="shared" si="2"/>
        <v>#REF!</v>
      </c>
      <c r="B166" s="28" t="e">
        <f>Bancas!#REF!</f>
        <v>#REF!</v>
      </c>
      <c r="C166" s="28" t="e">
        <f>Bancas!#REF!</f>
        <v>#REF!</v>
      </c>
      <c r="D166" s="28" t="e">
        <f>Bancas!#REF!</f>
        <v>#REF!</v>
      </c>
      <c r="E166" s="28" t="e">
        <f>Bancas!#REF!</f>
        <v>#REF!</v>
      </c>
      <c r="F166" s="31" t="e">
        <f>Bancas!#REF!</f>
        <v>#REF!</v>
      </c>
      <c r="G166" s="14" t="e">
        <f>Bancas!#REF!</f>
        <v>#REF!</v>
      </c>
      <c r="H166" s="27" t="e">
        <f>Bancas!#REF!</f>
        <v>#REF!</v>
      </c>
      <c r="I166" s="28" t="e">
        <f>Bancas!#REF!</f>
        <v>#REF!</v>
      </c>
    </row>
    <row r="167" spans="1:9" ht="15">
      <c r="A167" s="33" t="e">
        <f t="shared" si="2"/>
        <v>#REF!</v>
      </c>
      <c r="B167" s="28" t="e">
        <f>Bancas!#REF!</f>
        <v>#REF!</v>
      </c>
      <c r="C167" s="28" t="e">
        <f>Bancas!#REF!</f>
        <v>#REF!</v>
      </c>
      <c r="D167" s="28" t="e">
        <f>Bancas!#REF!</f>
        <v>#REF!</v>
      </c>
      <c r="E167" s="28" t="e">
        <f>Bancas!#REF!</f>
        <v>#REF!</v>
      </c>
      <c r="F167" s="31" t="e">
        <f>Bancas!#REF!</f>
        <v>#REF!</v>
      </c>
      <c r="G167" s="14" t="e">
        <f>Bancas!#REF!</f>
        <v>#REF!</v>
      </c>
      <c r="H167" s="27" t="e">
        <f>Bancas!#REF!</f>
        <v>#REF!</v>
      </c>
      <c r="I167" s="28" t="e">
        <f>Bancas!#REF!</f>
        <v>#REF!</v>
      </c>
    </row>
    <row r="168" spans="1:9" ht="15">
      <c r="A168" s="33" t="e">
        <f t="shared" si="2"/>
        <v>#REF!</v>
      </c>
      <c r="B168" s="28" t="e">
        <f>Bancas!#REF!</f>
        <v>#REF!</v>
      </c>
      <c r="C168" s="28" t="e">
        <f>Bancas!#REF!</f>
        <v>#REF!</v>
      </c>
      <c r="D168" s="28" t="e">
        <f>Bancas!#REF!</f>
        <v>#REF!</v>
      </c>
      <c r="E168" s="28" t="e">
        <f>Bancas!#REF!</f>
        <v>#REF!</v>
      </c>
      <c r="F168" s="31" t="e">
        <f>Bancas!#REF!</f>
        <v>#REF!</v>
      </c>
      <c r="G168" s="14" t="e">
        <f>Bancas!#REF!</f>
        <v>#REF!</v>
      </c>
      <c r="H168" s="27" t="e">
        <f>Bancas!#REF!</f>
        <v>#REF!</v>
      </c>
      <c r="I168" s="28" t="e">
        <f>Bancas!#REF!</f>
        <v>#REF!</v>
      </c>
    </row>
    <row r="169" spans="1:9" ht="15">
      <c r="A169" s="33" t="e">
        <f t="shared" si="2"/>
        <v>#REF!</v>
      </c>
      <c r="B169" s="28" t="e">
        <f>Bancas!#REF!</f>
        <v>#REF!</v>
      </c>
      <c r="C169" s="28" t="e">
        <f>Bancas!#REF!</f>
        <v>#REF!</v>
      </c>
      <c r="D169" s="28" t="e">
        <f>Bancas!#REF!</f>
        <v>#REF!</v>
      </c>
      <c r="E169" s="28" t="e">
        <f>Bancas!#REF!</f>
        <v>#REF!</v>
      </c>
      <c r="F169" s="31" t="e">
        <f>Bancas!#REF!</f>
        <v>#REF!</v>
      </c>
      <c r="G169" s="14" t="e">
        <f>Bancas!#REF!</f>
        <v>#REF!</v>
      </c>
      <c r="H169" s="27" t="e">
        <f>Bancas!#REF!</f>
        <v>#REF!</v>
      </c>
      <c r="I169" s="28" t="e">
        <f>Bancas!#REF!</f>
        <v>#REF!</v>
      </c>
    </row>
    <row r="170" spans="1:9" ht="15">
      <c r="A170" s="33" t="e">
        <f t="shared" si="2"/>
        <v>#REF!</v>
      </c>
      <c r="B170" s="28" t="e">
        <f>Bancas!#REF!</f>
        <v>#REF!</v>
      </c>
      <c r="C170" s="28" t="e">
        <f>Bancas!#REF!</f>
        <v>#REF!</v>
      </c>
      <c r="D170" s="28" t="e">
        <f>Bancas!#REF!</f>
        <v>#REF!</v>
      </c>
      <c r="E170" s="28" t="e">
        <f>Bancas!#REF!</f>
        <v>#REF!</v>
      </c>
      <c r="F170" s="31" t="e">
        <f>Bancas!#REF!</f>
        <v>#REF!</v>
      </c>
      <c r="G170" s="14" t="e">
        <f>Bancas!#REF!</f>
        <v>#REF!</v>
      </c>
      <c r="H170" s="27" t="e">
        <f>Bancas!#REF!</f>
        <v>#REF!</v>
      </c>
      <c r="I170" s="28" t="e">
        <f>Bancas!#REF!</f>
        <v>#REF!</v>
      </c>
    </row>
    <row r="171" spans="1:9" ht="15">
      <c r="A171" s="33" t="e">
        <f t="shared" si="2"/>
        <v>#REF!</v>
      </c>
      <c r="B171" s="28" t="e">
        <f>Bancas!#REF!</f>
        <v>#REF!</v>
      </c>
      <c r="C171" s="28" t="e">
        <f>Bancas!#REF!</f>
        <v>#REF!</v>
      </c>
      <c r="D171" s="28" t="e">
        <f>Bancas!#REF!</f>
        <v>#REF!</v>
      </c>
      <c r="E171" s="28" t="e">
        <f>Bancas!#REF!</f>
        <v>#REF!</v>
      </c>
      <c r="F171" s="31" t="e">
        <f>Bancas!#REF!</f>
        <v>#REF!</v>
      </c>
      <c r="G171" s="14" t="e">
        <f>Bancas!#REF!</f>
        <v>#REF!</v>
      </c>
      <c r="H171" s="27" t="e">
        <f>Bancas!#REF!</f>
        <v>#REF!</v>
      </c>
      <c r="I171" s="28" t="e">
        <f>Bancas!#REF!</f>
        <v>#REF!</v>
      </c>
    </row>
    <row r="172" spans="1:9" ht="15">
      <c r="A172" s="33" t="e">
        <f t="shared" si="2"/>
        <v>#REF!</v>
      </c>
      <c r="B172" s="28" t="e">
        <f>Bancas!#REF!</f>
        <v>#REF!</v>
      </c>
      <c r="C172" s="28" t="e">
        <f>Bancas!#REF!</f>
        <v>#REF!</v>
      </c>
      <c r="D172" s="28" t="e">
        <f>Bancas!#REF!</f>
        <v>#REF!</v>
      </c>
      <c r="E172" s="28" t="e">
        <f>Bancas!#REF!</f>
        <v>#REF!</v>
      </c>
      <c r="F172" s="31" t="e">
        <f>Bancas!#REF!</f>
        <v>#REF!</v>
      </c>
      <c r="G172" s="14" t="e">
        <f>Bancas!#REF!</f>
        <v>#REF!</v>
      </c>
      <c r="H172" s="27" t="e">
        <f>Bancas!#REF!</f>
        <v>#REF!</v>
      </c>
      <c r="I172" s="28" t="e">
        <f>Bancas!#REF!</f>
        <v>#REF!</v>
      </c>
    </row>
    <row r="173" spans="1:9" ht="15">
      <c r="A173" s="33" t="e">
        <f t="shared" si="2"/>
        <v>#REF!</v>
      </c>
      <c r="B173" s="28" t="e">
        <f>Bancas!#REF!</f>
        <v>#REF!</v>
      </c>
      <c r="C173" s="28" t="e">
        <f>Bancas!#REF!</f>
        <v>#REF!</v>
      </c>
      <c r="D173" s="28" t="e">
        <f>Bancas!#REF!</f>
        <v>#REF!</v>
      </c>
      <c r="E173" s="28" t="e">
        <f>Bancas!#REF!</f>
        <v>#REF!</v>
      </c>
      <c r="F173" s="31" t="e">
        <f>Bancas!#REF!</f>
        <v>#REF!</v>
      </c>
      <c r="G173" s="14" t="e">
        <f>Bancas!#REF!</f>
        <v>#REF!</v>
      </c>
      <c r="H173" s="27" t="e">
        <f>Bancas!#REF!</f>
        <v>#REF!</v>
      </c>
      <c r="I173" s="28" t="e">
        <f>Bancas!#REF!</f>
        <v>#REF!</v>
      </c>
    </row>
    <row r="174" spans="1:9" ht="15">
      <c r="A174" s="33" t="e">
        <f t="shared" si="2"/>
        <v>#REF!</v>
      </c>
      <c r="B174" s="28" t="e">
        <f>Bancas!#REF!</f>
        <v>#REF!</v>
      </c>
      <c r="C174" s="28" t="e">
        <f>Bancas!#REF!</f>
        <v>#REF!</v>
      </c>
      <c r="D174" s="28" t="e">
        <f>Bancas!#REF!</f>
        <v>#REF!</v>
      </c>
      <c r="E174" s="28" t="e">
        <f>Bancas!#REF!</f>
        <v>#REF!</v>
      </c>
      <c r="F174" s="31" t="e">
        <f>Bancas!#REF!</f>
        <v>#REF!</v>
      </c>
      <c r="G174" s="14" t="e">
        <f>Bancas!#REF!</f>
        <v>#REF!</v>
      </c>
      <c r="H174" s="27" t="e">
        <f>Bancas!#REF!</f>
        <v>#REF!</v>
      </c>
      <c r="I174" s="28" t="e">
        <f>Bancas!#REF!</f>
        <v>#REF!</v>
      </c>
    </row>
    <row r="175" spans="1:9" ht="15">
      <c r="A175" s="33" t="e">
        <f t="shared" si="2"/>
        <v>#REF!</v>
      </c>
      <c r="B175" s="28" t="e">
        <f>Bancas!#REF!</f>
        <v>#REF!</v>
      </c>
      <c r="C175" s="28" t="e">
        <f>Bancas!#REF!</f>
        <v>#REF!</v>
      </c>
      <c r="D175" s="28" t="e">
        <f>Bancas!#REF!</f>
        <v>#REF!</v>
      </c>
      <c r="E175" s="28" t="e">
        <f>Bancas!#REF!</f>
        <v>#REF!</v>
      </c>
      <c r="F175" s="31" t="e">
        <f>Bancas!#REF!</f>
        <v>#REF!</v>
      </c>
      <c r="G175" s="14" t="e">
        <f>Bancas!#REF!</f>
        <v>#REF!</v>
      </c>
      <c r="H175" s="27" t="e">
        <f>Bancas!#REF!</f>
        <v>#REF!</v>
      </c>
      <c r="I175" s="28" t="e">
        <f>Bancas!#REF!</f>
        <v>#REF!</v>
      </c>
    </row>
    <row r="176" spans="1:9" ht="15">
      <c r="A176" s="33" t="e">
        <f t="shared" si="2"/>
        <v>#REF!</v>
      </c>
      <c r="B176" s="28" t="e">
        <f>Bancas!#REF!</f>
        <v>#REF!</v>
      </c>
      <c r="C176" s="28" t="e">
        <f>Bancas!#REF!</f>
        <v>#REF!</v>
      </c>
      <c r="D176" s="28" t="e">
        <f>Bancas!#REF!</f>
        <v>#REF!</v>
      </c>
      <c r="E176" s="28" t="e">
        <f>Bancas!#REF!</f>
        <v>#REF!</v>
      </c>
      <c r="F176" s="31" t="e">
        <f>Bancas!#REF!</f>
        <v>#REF!</v>
      </c>
      <c r="G176" s="14" t="e">
        <f>Bancas!#REF!</f>
        <v>#REF!</v>
      </c>
      <c r="H176" s="27" t="e">
        <f>Bancas!#REF!</f>
        <v>#REF!</v>
      </c>
      <c r="I176" s="28" t="e">
        <f>Bancas!#REF!</f>
        <v>#REF!</v>
      </c>
    </row>
    <row r="177" spans="1:9" ht="15">
      <c r="A177" s="33" t="e">
        <f t="shared" si="2"/>
        <v>#REF!</v>
      </c>
      <c r="B177" s="28" t="e">
        <f>Bancas!#REF!</f>
        <v>#REF!</v>
      </c>
      <c r="C177" s="28" t="e">
        <f>Bancas!#REF!</f>
        <v>#REF!</v>
      </c>
      <c r="D177" s="28" t="e">
        <f>Bancas!#REF!</f>
        <v>#REF!</v>
      </c>
      <c r="E177" s="28" t="e">
        <f>Bancas!#REF!</f>
        <v>#REF!</v>
      </c>
      <c r="F177" s="31" t="e">
        <f>Bancas!#REF!</f>
        <v>#REF!</v>
      </c>
      <c r="G177" s="14" t="e">
        <f>Bancas!#REF!</f>
        <v>#REF!</v>
      </c>
      <c r="H177" s="27" t="e">
        <f>Bancas!#REF!</f>
        <v>#REF!</v>
      </c>
      <c r="I177" s="28" t="e">
        <f>Bancas!#REF!</f>
        <v>#REF!</v>
      </c>
    </row>
    <row r="178" spans="1:9" ht="15">
      <c r="A178" s="33" t="e">
        <f t="shared" si="2"/>
        <v>#REF!</v>
      </c>
      <c r="B178" s="28" t="e">
        <f>Bancas!#REF!</f>
        <v>#REF!</v>
      </c>
      <c r="C178" s="28" t="e">
        <f>Bancas!#REF!</f>
        <v>#REF!</v>
      </c>
      <c r="D178" s="28" t="e">
        <f>Bancas!#REF!</f>
        <v>#REF!</v>
      </c>
      <c r="E178" s="28" t="e">
        <f>Bancas!#REF!</f>
        <v>#REF!</v>
      </c>
      <c r="F178" s="31" t="e">
        <f>Bancas!#REF!</f>
        <v>#REF!</v>
      </c>
      <c r="G178" s="14" t="e">
        <f>Bancas!#REF!</f>
        <v>#REF!</v>
      </c>
      <c r="H178" s="27" t="e">
        <f>Bancas!#REF!</f>
        <v>#REF!</v>
      </c>
      <c r="I178" s="28" t="e">
        <f>Bancas!#REF!</f>
        <v>#REF!</v>
      </c>
    </row>
    <row r="179" spans="1:9" ht="15">
      <c r="A179" s="33" t="e">
        <f t="shared" si="2"/>
        <v>#REF!</v>
      </c>
      <c r="B179" s="28" t="e">
        <f>Bancas!#REF!</f>
        <v>#REF!</v>
      </c>
      <c r="C179" s="28" t="e">
        <f>Bancas!#REF!</f>
        <v>#REF!</v>
      </c>
      <c r="D179" s="28" t="e">
        <f>Bancas!#REF!</f>
        <v>#REF!</v>
      </c>
      <c r="E179" s="28" t="e">
        <f>Bancas!#REF!</f>
        <v>#REF!</v>
      </c>
      <c r="F179" s="31" t="e">
        <f>Bancas!#REF!</f>
        <v>#REF!</v>
      </c>
      <c r="G179" s="14" t="e">
        <f>Bancas!#REF!</f>
        <v>#REF!</v>
      </c>
      <c r="H179" s="27" t="e">
        <f>Bancas!#REF!</f>
        <v>#REF!</v>
      </c>
      <c r="I179" s="28" t="e">
        <f>Bancas!#REF!</f>
        <v>#REF!</v>
      </c>
    </row>
    <row r="180" spans="1:9" ht="15">
      <c r="A180" s="33" t="e">
        <f t="shared" si="2"/>
        <v>#REF!</v>
      </c>
      <c r="B180" s="28" t="e">
        <f>Bancas!#REF!</f>
        <v>#REF!</v>
      </c>
      <c r="C180" s="28" t="e">
        <f>Bancas!#REF!</f>
        <v>#REF!</v>
      </c>
      <c r="D180" s="28" t="e">
        <f>Bancas!#REF!</f>
        <v>#REF!</v>
      </c>
      <c r="E180" s="28" t="e">
        <f>Bancas!#REF!</f>
        <v>#REF!</v>
      </c>
      <c r="F180" s="31" t="e">
        <f>Bancas!#REF!</f>
        <v>#REF!</v>
      </c>
      <c r="G180" s="14" t="e">
        <f>Bancas!#REF!</f>
        <v>#REF!</v>
      </c>
      <c r="H180" s="27" t="e">
        <f>Bancas!#REF!</f>
        <v>#REF!</v>
      </c>
      <c r="I180" s="28" t="e">
        <f>Bancas!#REF!</f>
        <v>#REF!</v>
      </c>
    </row>
    <row r="181" spans="1:9" ht="15">
      <c r="A181" s="33" t="e">
        <f t="shared" si="2"/>
        <v>#REF!</v>
      </c>
      <c r="B181" s="28" t="e">
        <f>Bancas!#REF!</f>
        <v>#REF!</v>
      </c>
      <c r="C181" s="28" t="e">
        <f>Bancas!#REF!</f>
        <v>#REF!</v>
      </c>
      <c r="D181" s="28" t="e">
        <f>Bancas!#REF!</f>
        <v>#REF!</v>
      </c>
      <c r="E181" s="28" t="e">
        <f>Bancas!#REF!</f>
        <v>#REF!</v>
      </c>
      <c r="F181" s="31" t="e">
        <f>Bancas!#REF!</f>
        <v>#REF!</v>
      </c>
      <c r="G181" s="14" t="e">
        <f>Bancas!#REF!</f>
        <v>#REF!</v>
      </c>
      <c r="H181" s="27" t="e">
        <f>Bancas!#REF!</f>
        <v>#REF!</v>
      </c>
      <c r="I181" s="28" t="e">
        <f>Bancas!#REF!</f>
        <v>#REF!</v>
      </c>
    </row>
    <row r="182" spans="1:9" ht="15">
      <c r="A182" s="33" t="e">
        <f t="shared" si="2"/>
        <v>#REF!</v>
      </c>
      <c r="B182" s="28" t="e">
        <f>Bancas!#REF!</f>
        <v>#REF!</v>
      </c>
      <c r="C182" s="28" t="e">
        <f>Bancas!#REF!</f>
        <v>#REF!</v>
      </c>
      <c r="D182" s="28" t="e">
        <f>Bancas!#REF!</f>
        <v>#REF!</v>
      </c>
      <c r="E182" s="28" t="e">
        <f>Bancas!#REF!</f>
        <v>#REF!</v>
      </c>
      <c r="F182" s="31" t="e">
        <f>Bancas!#REF!</f>
        <v>#REF!</v>
      </c>
      <c r="G182" s="14" t="e">
        <f>Bancas!#REF!</f>
        <v>#REF!</v>
      </c>
      <c r="H182" s="27" t="e">
        <f>Bancas!#REF!</f>
        <v>#REF!</v>
      </c>
      <c r="I182" s="28" t="e">
        <f>Bancas!#REF!</f>
        <v>#REF!</v>
      </c>
    </row>
    <row r="183" spans="1:9" ht="15">
      <c r="A183" s="33" t="e">
        <f t="shared" si="2"/>
        <v>#REF!</v>
      </c>
      <c r="B183" s="28" t="e">
        <f>Bancas!#REF!</f>
        <v>#REF!</v>
      </c>
      <c r="C183" s="28" t="e">
        <f>Bancas!#REF!</f>
        <v>#REF!</v>
      </c>
      <c r="D183" s="28" t="e">
        <f>Bancas!#REF!</f>
        <v>#REF!</v>
      </c>
      <c r="E183" s="28" t="e">
        <f>Bancas!#REF!</f>
        <v>#REF!</v>
      </c>
      <c r="F183" s="31" t="e">
        <f>Bancas!#REF!</f>
        <v>#REF!</v>
      </c>
      <c r="G183" s="14" t="e">
        <f>Bancas!#REF!</f>
        <v>#REF!</v>
      </c>
      <c r="H183" s="27" t="e">
        <f>Bancas!#REF!</f>
        <v>#REF!</v>
      </c>
      <c r="I183" s="28" t="e">
        <f>Bancas!#REF!</f>
        <v>#REF!</v>
      </c>
    </row>
    <row r="184" spans="1:9" ht="15">
      <c r="A184" s="33" t="e">
        <f t="shared" si="2"/>
        <v>#REF!</v>
      </c>
      <c r="B184" s="28" t="e">
        <f>Bancas!#REF!</f>
        <v>#REF!</v>
      </c>
      <c r="C184" s="28" t="e">
        <f>Bancas!#REF!</f>
        <v>#REF!</v>
      </c>
      <c r="D184" s="28" t="e">
        <f>Bancas!#REF!</f>
        <v>#REF!</v>
      </c>
      <c r="E184" s="28" t="e">
        <f>Bancas!#REF!</f>
        <v>#REF!</v>
      </c>
      <c r="F184" s="31" t="e">
        <f>Bancas!#REF!</f>
        <v>#REF!</v>
      </c>
      <c r="G184" s="14" t="e">
        <f>Bancas!#REF!</f>
        <v>#REF!</v>
      </c>
      <c r="H184" s="27" t="e">
        <f>Bancas!#REF!</f>
        <v>#REF!</v>
      </c>
      <c r="I184" s="28" t="e">
        <f>Bancas!#REF!</f>
        <v>#REF!</v>
      </c>
    </row>
    <row r="185" spans="1:9" ht="15">
      <c r="A185" s="33" t="e">
        <f t="shared" si="2"/>
        <v>#REF!</v>
      </c>
      <c r="B185" s="28" t="e">
        <f>Bancas!#REF!</f>
        <v>#REF!</v>
      </c>
      <c r="C185" s="28" t="e">
        <f>Bancas!#REF!</f>
        <v>#REF!</v>
      </c>
      <c r="D185" s="28" t="e">
        <f>Bancas!#REF!</f>
        <v>#REF!</v>
      </c>
      <c r="E185" s="28" t="e">
        <f>Bancas!#REF!</f>
        <v>#REF!</v>
      </c>
      <c r="F185" s="31" t="e">
        <f>Bancas!#REF!</f>
        <v>#REF!</v>
      </c>
      <c r="G185" s="14" t="e">
        <f>Bancas!#REF!</f>
        <v>#REF!</v>
      </c>
      <c r="H185" s="27" t="e">
        <f>Bancas!#REF!</f>
        <v>#REF!</v>
      </c>
      <c r="I185" s="28" t="e">
        <f>Bancas!#REF!</f>
        <v>#REF!</v>
      </c>
    </row>
    <row r="186" spans="1:9" ht="15">
      <c r="A186" s="33" t="e">
        <f t="shared" si="2"/>
        <v>#REF!</v>
      </c>
      <c r="B186" s="28" t="e">
        <f>Bancas!#REF!</f>
        <v>#REF!</v>
      </c>
      <c r="C186" s="28" t="e">
        <f>Bancas!#REF!</f>
        <v>#REF!</v>
      </c>
      <c r="D186" s="28" t="e">
        <f>Bancas!#REF!</f>
        <v>#REF!</v>
      </c>
      <c r="E186" s="28" t="e">
        <f>Bancas!#REF!</f>
        <v>#REF!</v>
      </c>
      <c r="F186" s="31" t="e">
        <f>Bancas!#REF!</f>
        <v>#REF!</v>
      </c>
      <c r="G186" s="14" t="e">
        <f>Bancas!#REF!</f>
        <v>#REF!</v>
      </c>
      <c r="H186" s="27" t="e">
        <f>Bancas!#REF!</f>
        <v>#REF!</v>
      </c>
      <c r="I186" s="28" t="e">
        <f>Bancas!#REF!</f>
        <v>#REF!</v>
      </c>
    </row>
    <row r="187" spans="1:9" ht="15">
      <c r="A187" s="33" t="e">
        <f t="shared" si="2"/>
        <v>#REF!</v>
      </c>
      <c r="B187" s="28" t="e">
        <f>Bancas!#REF!</f>
        <v>#REF!</v>
      </c>
      <c r="C187" s="28" t="e">
        <f>Bancas!#REF!</f>
        <v>#REF!</v>
      </c>
      <c r="D187" s="28" t="e">
        <f>Bancas!#REF!</f>
        <v>#REF!</v>
      </c>
      <c r="E187" s="28" t="e">
        <f>Bancas!#REF!</f>
        <v>#REF!</v>
      </c>
      <c r="F187" s="31" t="e">
        <f>Bancas!#REF!</f>
        <v>#REF!</v>
      </c>
      <c r="G187" s="14" t="e">
        <f>Bancas!#REF!</f>
        <v>#REF!</v>
      </c>
      <c r="H187" s="27" t="e">
        <f>Bancas!#REF!</f>
        <v>#REF!</v>
      </c>
      <c r="I187" s="28" t="e">
        <f>Bancas!#REF!</f>
        <v>#REF!</v>
      </c>
    </row>
    <row r="191" ht="15">
      <c r="G191" s="4">
        <v>0.5416666666666666</v>
      </c>
    </row>
    <row r="192" ht="15">
      <c r="G192" s="4">
        <v>0.576388888888889</v>
      </c>
    </row>
    <row r="193" ht="15">
      <c r="G193" s="4">
        <v>0.611111111111111</v>
      </c>
    </row>
    <row r="194" ht="15">
      <c r="G194" s="4">
        <v>0.645833333333333</v>
      </c>
    </row>
    <row r="195" ht="15">
      <c r="G195" s="4">
        <v>0.680555555555555</v>
      </c>
    </row>
    <row r="196" ht="15">
      <c r="G196" s="4">
        <v>0.715277777777777</v>
      </c>
    </row>
  </sheetData>
  <sheetProtection sheet="1" objects="1" scenarios="1" autoFilter="0"/>
  <autoFilter ref="B2:I187"/>
  <conditionalFormatting sqref="G191:G196 F3:G187">
    <cfRule type="cellIs" priority="9" dxfId="0" operator="equal">
      <formula>"Sem Orientador"</formula>
    </cfRule>
  </conditionalFormatting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Ruperto Vega</dc:creator>
  <cp:keywords/>
  <dc:description/>
  <cp:lastModifiedBy>101258</cp:lastModifiedBy>
  <cp:lastPrinted>2017-05-18T21:32:36Z</cp:lastPrinted>
  <dcterms:created xsi:type="dcterms:W3CDTF">2013-09-05T19:24:31Z</dcterms:created>
  <dcterms:modified xsi:type="dcterms:W3CDTF">2017-05-22T23:25:21Z</dcterms:modified>
  <cp:category/>
  <cp:version/>
  <cp:contentType/>
  <cp:contentStatus/>
</cp:coreProperties>
</file>